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ush\0Feb2026\10-02-2026\"/>
    </mc:Choice>
  </mc:AlternateContent>
  <xr:revisionPtr revIDLastSave="0" documentId="13_ncr:1_{DBD00421-AA27-4DEA-BA64-BBC4510178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'ECB-FCCB'!$B$4:$I$143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2" i="1" l="1"/>
  <c r="F134" i="1"/>
  <c r="F143" i="1" l="1"/>
  <c r="F7" i="2"/>
</calcChain>
</file>

<file path=xl/sharedStrings.xml><?xml version="1.0" encoding="utf-8"?>
<sst xmlns="http://schemas.openxmlformats.org/spreadsheetml/2006/main" count="839" uniqueCount="268">
  <si>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</si>
  <si>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</si>
  <si>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</si>
  <si>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</si>
  <si>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</si>
  <si>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</si>
  <si>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</si>
  <si>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</si>
  <si>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</si>
  <si>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</si>
  <si>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</si>
  <si>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</si>
  <si>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</si>
  <si>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</si>
  <si>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</si>
  <si>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</si>
  <si>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>5 Years</t>
  </si>
  <si>
    <t>Maturity period</t>
  </si>
  <si>
    <t>Total(Approval Route)</t>
  </si>
  <si>
    <t>Total(Auto+Approval)</t>
  </si>
  <si>
    <t>10 Years</t>
  </si>
  <si>
    <t>6 Years</t>
  </si>
  <si>
    <t>5 Years   1 Months</t>
  </si>
  <si>
    <t>New Project</t>
  </si>
  <si>
    <t>Modernisation</t>
  </si>
  <si>
    <t>On-Lending or Sub-Lending</t>
  </si>
  <si>
    <t>Refinancing of Earlier ECB</t>
  </si>
  <si>
    <t>Foreign Collaborator/ Foreign Equity Holder</t>
  </si>
  <si>
    <t>Other Commercial Bank</t>
  </si>
  <si>
    <t>5 Years   2 Months</t>
  </si>
  <si>
    <t>Total(Automatic Route)</t>
  </si>
  <si>
    <t>Interglobe Aviation Limited</t>
  </si>
  <si>
    <t>5 Years   11 Months</t>
  </si>
  <si>
    <t>5 Years   4 Months</t>
  </si>
  <si>
    <t xml:space="preserve">5 Years </t>
  </si>
  <si>
    <t>Others (Specify)</t>
  </si>
  <si>
    <t>Multilateral Financial Institution</t>
  </si>
  <si>
    <t>Indian Commercial Bank Branch Abroad</t>
  </si>
  <si>
    <t>Leasing Company</t>
  </si>
  <si>
    <t>Financial service activities, except insurance and pension funding</t>
  </si>
  <si>
    <t xml:space="preserve">Detpak India Private Limited </t>
  </si>
  <si>
    <t>7 Years</t>
  </si>
  <si>
    <t>7 Years   6 Months</t>
  </si>
  <si>
    <t xml:space="preserve">5 Years   </t>
  </si>
  <si>
    <t xml:space="preserve">6 Years  </t>
  </si>
  <si>
    <t xml:space="preserve">10 Years   </t>
  </si>
  <si>
    <t>Air transport</t>
  </si>
  <si>
    <t>Creditaccess Grameen Limited</t>
  </si>
  <si>
    <t>Annapurna Finance Private Limited</t>
  </si>
  <si>
    <t>Shriram Finance Limited</t>
  </si>
  <si>
    <t>Aditya Birla Capital Limited</t>
  </si>
  <si>
    <t>Manufacture of fabricated metal products, except machinery and equipment</t>
  </si>
  <si>
    <t>Manufacture of motor vehicles trailers and semi-trailers</t>
  </si>
  <si>
    <t>Manufacture of basic metals</t>
  </si>
  <si>
    <t>Wholesale trade except of motor vehicles and motorcycles</t>
  </si>
  <si>
    <t>Manufacture of rubber and plastics products</t>
  </si>
  <si>
    <t>Manufacture of textiles</t>
  </si>
  <si>
    <t>Electricity gas steam and air conditioning supply</t>
  </si>
  <si>
    <t>Civil engineering</t>
  </si>
  <si>
    <t>Manufacture of machinery and equipment n.e.c.</t>
  </si>
  <si>
    <t>Warehousing and support activities for transportation</t>
  </si>
  <si>
    <t>Manufacture of paper and paper products</t>
  </si>
  <si>
    <t>Manufacture of computer electronic and optical products</t>
  </si>
  <si>
    <t>Other manufacturing</t>
  </si>
  <si>
    <t>Manufacture of chemicals and chemical products</t>
  </si>
  <si>
    <t>Manufacture of other non-metallic mineral products</t>
  </si>
  <si>
    <t>Manufacture of electrical equipment</t>
  </si>
  <si>
    <t>Manufacture of pharmaceuticals, medicinal chemical and botanical products</t>
  </si>
  <si>
    <t>Manufacture of coke and refined petroleum products</t>
  </si>
  <si>
    <t>Architecture and engineering activities; technical testing and analysis</t>
  </si>
  <si>
    <t>Office administrative, office support and other business support activities</t>
  </si>
  <si>
    <t>Computer programming consultancy and related activities</t>
  </si>
  <si>
    <t>Manufacture of wearing apparel</t>
  </si>
  <si>
    <t>Manufacture of other transport equipment</t>
  </si>
  <si>
    <t>Working Capital/General Corporate Purpose</t>
  </si>
  <si>
    <t>Infrastructure Development</t>
  </si>
  <si>
    <t>Refinancing of Rupee Loans</t>
  </si>
  <si>
    <t>3 Years</t>
  </si>
  <si>
    <t>5 Years   3 Months</t>
  </si>
  <si>
    <t>3 Years   6 Months</t>
  </si>
  <si>
    <t>7 Years   2 Months</t>
  </si>
  <si>
    <t xml:space="preserve">6 Years   </t>
  </si>
  <si>
    <t>3 Years   3 Months</t>
  </si>
  <si>
    <t>12 Years</t>
  </si>
  <si>
    <t>9 Years   10 Months</t>
  </si>
  <si>
    <t>4 Years   1 Months</t>
  </si>
  <si>
    <t>10 Years   3 Months</t>
  </si>
  <si>
    <t>3 Years   4 Months</t>
  </si>
  <si>
    <t>3 Years   1 Months</t>
  </si>
  <si>
    <t>6 Years   4 Months</t>
  </si>
  <si>
    <t>Government Owned Development Financial Institution</t>
  </si>
  <si>
    <t>12 Years   4 Months</t>
  </si>
  <si>
    <t>Data on ECB/FCCB for the month of December 2025</t>
  </si>
  <si>
    <t>FCCB</t>
  </si>
  <si>
    <t>SNF Flopam India Private Limited</t>
  </si>
  <si>
    <t>Nutrifresh Farm Tech India Private Limited</t>
  </si>
  <si>
    <t>Gummi Metal Technik (India) Private Limited</t>
  </si>
  <si>
    <t>Global Engine Maintenance India Private Limited</t>
  </si>
  <si>
    <t>Tdconnex (Chennai) Private Limited</t>
  </si>
  <si>
    <t>Rivulis Irrigation India Private Limited</t>
  </si>
  <si>
    <t>Amneal Biopharma Solutions Private Limited</t>
  </si>
  <si>
    <t>Talf Energy India Private Limited</t>
  </si>
  <si>
    <t>Mechknow Industries Private Limited</t>
  </si>
  <si>
    <t>Wizzmoni Financial Services Ltd</t>
  </si>
  <si>
    <t>Rettenmaier India Private Limited</t>
  </si>
  <si>
    <t>Systemair India Private Limited</t>
  </si>
  <si>
    <t>Farmamondo India Private Limited</t>
  </si>
  <si>
    <t>Advik Hi-Tech Private Limited</t>
  </si>
  <si>
    <t>Chiao FU Material Technology Private Limited</t>
  </si>
  <si>
    <t>OBO Bettermann India Private Limited</t>
  </si>
  <si>
    <t>Renolit India Private Limited</t>
  </si>
  <si>
    <t>Indorama Ventures Global Shared Services Private Limited</t>
  </si>
  <si>
    <t>Polyplex Corporation Limited</t>
  </si>
  <si>
    <t>AST Footwear Private Limited</t>
  </si>
  <si>
    <t>Schwihag India Private Limited</t>
  </si>
  <si>
    <t>Safran Aircraft Engine Services India Pvt Ltd</t>
  </si>
  <si>
    <t>Light Microfinance Private Limited</t>
  </si>
  <si>
    <t>Twenty First Century Techno Products Pvt Ltd</t>
  </si>
  <si>
    <t>Parfimpex Private Limited</t>
  </si>
  <si>
    <t>Kashiv Research Private Limited</t>
  </si>
  <si>
    <t>Nisshinbo Comprehensive Precision (Machining) Gurgaon Private Limited</t>
  </si>
  <si>
    <t>Ugro Capital Limited</t>
  </si>
  <si>
    <t>ITP Externals India Private Limited</t>
  </si>
  <si>
    <t xml:space="preserve">YKK India Private Limited </t>
  </si>
  <si>
    <t xml:space="preserve">SBFC Finance Limited </t>
  </si>
  <si>
    <t>Fivestar Business Finance Limited</t>
  </si>
  <si>
    <t>Zoetis India Capability Center Private Limited</t>
  </si>
  <si>
    <t>Menicon India Private Limited</t>
  </si>
  <si>
    <t>Connect Chemicals India Private Limited</t>
  </si>
  <si>
    <t>Air India Limited</t>
  </si>
  <si>
    <t>Novaref Ceramic Rollers Private Limited</t>
  </si>
  <si>
    <t>SML Films Limited</t>
  </si>
  <si>
    <t>Team Vertex Cosmos Private Limited</t>
  </si>
  <si>
    <t>Indian Railway Finance Corporation Ltd.</t>
  </si>
  <si>
    <t>Haldex India Pvt Ltd</t>
  </si>
  <si>
    <t>Bollfilter India Private Limited</t>
  </si>
  <si>
    <t>Uhlmann India Private Limited</t>
  </si>
  <si>
    <t>Shindengen India Pvt.Ltd.</t>
  </si>
  <si>
    <t>NU Skin India Private Limited</t>
  </si>
  <si>
    <t>Bellmer India Pvt Ltd</t>
  </si>
  <si>
    <t xml:space="preserve">Kellton Tech Solutions Limited </t>
  </si>
  <si>
    <t>Akara Capital Advisors Private Limited</t>
  </si>
  <si>
    <t>Burkert Fluid Control Systems India Private Limited</t>
  </si>
  <si>
    <t>Woojin Automotive India Pvt. Ltd.</t>
  </si>
  <si>
    <t>Allegro Microsystems Marketing India Private Limited</t>
  </si>
  <si>
    <t xml:space="preserve">International Packaging Products Private Limited </t>
  </si>
  <si>
    <t>Sunpark Global Food India Private Limited</t>
  </si>
  <si>
    <t>Aisin Automotive Haryana Private Limited</t>
  </si>
  <si>
    <t>Saft India Private Limited</t>
  </si>
  <si>
    <t>Varex Imaging Manufacturing India Private Limited</t>
  </si>
  <si>
    <t>Tsugami Precision Engineering India Private Limited</t>
  </si>
  <si>
    <t>Ahresty India Private Limited</t>
  </si>
  <si>
    <t>Yazaki India Private Limited</t>
  </si>
  <si>
    <t>Kristl Seibt India Private Limited</t>
  </si>
  <si>
    <t>Lubrizol Advanced Materials India Pvt Ltd</t>
  </si>
  <si>
    <t>Siemens Financial Services Private Limited</t>
  </si>
  <si>
    <t xml:space="preserve">NLC India Limited </t>
  </si>
  <si>
    <t xml:space="preserve">JLTM Energy India Private Limited </t>
  </si>
  <si>
    <t>FMC India Private Limited</t>
  </si>
  <si>
    <t>Eureka Analytical Services Pvt Ltd</t>
  </si>
  <si>
    <t>Sungwoo Hitech Pune Private Limited</t>
  </si>
  <si>
    <t>Columbus Cleaning Machines Private Limited</t>
  </si>
  <si>
    <t>Chamberlain Group India Access Control Private Limited</t>
  </si>
  <si>
    <t>Credopay Technology Services Private Limited</t>
  </si>
  <si>
    <t>Linen And More India Private Limited</t>
  </si>
  <si>
    <t>PTD Cleantech Solutions Private Limited</t>
  </si>
  <si>
    <t>Ballygunge Hospitality Pvt Ltd.</t>
  </si>
  <si>
    <t>Indian Oil Corporation Limited</t>
  </si>
  <si>
    <t>Asahidenso Multilink Private Limited</t>
  </si>
  <si>
    <t>Ohsung India Pvt.Ltd.</t>
  </si>
  <si>
    <t>Dassault Reliance Aerospace Limited</t>
  </si>
  <si>
    <t>Garfield Health Solutions East Private Limited</t>
  </si>
  <si>
    <t>Varthana Finance Private Limited</t>
  </si>
  <si>
    <t>Arcelormittal Nippon Steel Private India Limited</t>
  </si>
  <si>
    <t>Metafin Cleantech Finance Private Limited</t>
  </si>
  <si>
    <t>Ginegar Specilaity Plastic Private Limited</t>
  </si>
  <si>
    <t>JSW Neo Energy Limited</t>
  </si>
  <si>
    <t>Muno India Private Limited</t>
  </si>
  <si>
    <t>Sterlite Technologies Limited</t>
  </si>
  <si>
    <t>Nichias Industrial Products Private Limited</t>
  </si>
  <si>
    <t>Andros Foods India Private Limited</t>
  </si>
  <si>
    <t>Raymond UCO Denim Private Limited</t>
  </si>
  <si>
    <t>Hisyseng India Private Limited</t>
  </si>
  <si>
    <t>Harvel Agua India Private Limited</t>
  </si>
  <si>
    <t>HMV Engineering Services Private Limited</t>
  </si>
  <si>
    <t>Kumoh EMS India Private Limited</t>
  </si>
  <si>
    <t>Kindorama Healthcare Private Limited</t>
  </si>
  <si>
    <t>GKS Digital India Private Limited</t>
  </si>
  <si>
    <t>KSH Automotive Private Limited</t>
  </si>
  <si>
    <t>Vithal Gems Private Limited</t>
  </si>
  <si>
    <t>Muthoot Finance Ltd</t>
  </si>
  <si>
    <t>Avary Technology (India) Private Limited</t>
  </si>
  <si>
    <t>Mahi Drugs Private Limited</t>
  </si>
  <si>
    <t>Infineum India Additives Private Limited</t>
  </si>
  <si>
    <t>Kawasaki Solar Warehousing Private Limited</t>
  </si>
  <si>
    <t>Piramal Finance Limited</t>
  </si>
  <si>
    <t>Spice Lounge Food Works Limited</t>
  </si>
  <si>
    <t>Appcomp Technologies India Private Limited</t>
  </si>
  <si>
    <t>Resolux India Private Limited</t>
  </si>
  <si>
    <t xml:space="preserve">Eurobearings India Private Limited </t>
  </si>
  <si>
    <t>Incred Financial Services Limited</t>
  </si>
  <si>
    <t>CEV Engineering Private Limited</t>
  </si>
  <si>
    <t>T.T.S Bearings India Private Limited</t>
  </si>
  <si>
    <t>Raydiall Automotive India Private Limited</t>
  </si>
  <si>
    <t xml:space="preserve">HDB Financial Services Ltd. </t>
  </si>
  <si>
    <t>SMC Chemicals India Private Limited</t>
  </si>
  <si>
    <t>Wellesta Services India Private Limited</t>
  </si>
  <si>
    <t>Crop and animal production, hunting and related service activities</t>
  </si>
  <si>
    <t>Manufacture of leather and related products</t>
  </si>
  <si>
    <t>Manufacture of furniture</t>
  </si>
  <si>
    <t>Food and beverage service activities</t>
  </si>
  <si>
    <t>Architecture and engineering activities; technical testing and analysi</t>
  </si>
  <si>
    <t>Human health activities</t>
  </si>
  <si>
    <t>Local sourcing of capital goods (Rupee expenditure)</t>
  </si>
  <si>
    <t>Import of capital goods</t>
  </si>
  <si>
    <t>Micro Finance Activity</t>
  </si>
  <si>
    <t>Overseas Investment in JV/ WOS</t>
  </si>
  <si>
    <t>Others(Specify)</t>
  </si>
  <si>
    <t>11 Years   10 Months</t>
  </si>
  <si>
    <t>11 Years</t>
  </si>
  <si>
    <t>7 Years   1 Months</t>
  </si>
  <si>
    <t>6 Years   2 Months</t>
  </si>
  <si>
    <t xml:space="preserve">4 Years   </t>
  </si>
  <si>
    <t>6 Years   6 Months</t>
  </si>
  <si>
    <t xml:space="preserve">5 Years  </t>
  </si>
  <si>
    <t>10 Years   1 Months</t>
  </si>
  <si>
    <t>7 Years   11 Months</t>
  </si>
  <si>
    <t>13 Years   4 Months</t>
  </si>
  <si>
    <t>10 Years   4 Months</t>
  </si>
  <si>
    <t>6 Years   10 Months</t>
  </si>
  <si>
    <t>1 Years</t>
  </si>
  <si>
    <t xml:space="preserve">4 Years </t>
  </si>
  <si>
    <t>11 Years   11 Months</t>
  </si>
  <si>
    <t xml:space="preserve">3 Years  </t>
  </si>
  <si>
    <t>5 Years   9 Months</t>
  </si>
  <si>
    <t>4 Years</t>
  </si>
  <si>
    <t xml:space="preserve">12 Years  </t>
  </si>
  <si>
    <t>5 Years   7 Months</t>
  </si>
  <si>
    <t>7 Years   10 Months</t>
  </si>
  <si>
    <t xml:space="preserve">21 Years   </t>
  </si>
  <si>
    <t xml:space="preserve">7 Years   </t>
  </si>
  <si>
    <t>3 Years   2 Months</t>
  </si>
  <si>
    <t xml:space="preserve">9 Years   </t>
  </si>
  <si>
    <t>10 Years   8 Months</t>
  </si>
  <si>
    <t>6 Years   9 Months</t>
  </si>
  <si>
    <t xml:space="preserve">12 Years   </t>
  </si>
  <si>
    <t>7 Years   3 Months</t>
  </si>
  <si>
    <t>20 Years   6 Months</t>
  </si>
  <si>
    <t xml:space="preserve">3 Years   </t>
  </si>
  <si>
    <t>1 Years   3 Months</t>
  </si>
  <si>
    <t>10 Years   2 Months</t>
  </si>
  <si>
    <t xml:space="preserve">9 Years  </t>
  </si>
  <si>
    <t xml:space="preserve">13 Years </t>
  </si>
  <si>
    <t>8 Years   3 Months</t>
  </si>
  <si>
    <t>14 Years   11 Months</t>
  </si>
  <si>
    <t xml:space="preserve">8 Years   </t>
  </si>
  <si>
    <t>8 Years</t>
  </si>
  <si>
    <t>1 Years   2 Months</t>
  </si>
  <si>
    <t>Foreign Government(Bilateral Agency)</t>
  </si>
  <si>
    <t>International Capital Market</t>
  </si>
  <si>
    <t>Export-Import Bank of India</t>
  </si>
  <si>
    <t>Power Finance Corporation Limited</t>
  </si>
  <si>
    <t>Data on RDB for the month of December 2025</t>
  </si>
  <si>
    <t>Northern Arc Capital Ltd</t>
  </si>
  <si>
    <t>PSOVL Rail One Private Limited</t>
  </si>
  <si>
    <t>Approval Route</t>
  </si>
  <si>
    <t>S. no.</t>
  </si>
  <si>
    <t>AUTOMATIC ROUTE*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</si>
</sst>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  <numFmt numFmtId="168" formatCode="m/d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4" fillId="2" borderId="1" xfId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166" fontId="4" fillId="2" borderId="1" xfId="1" applyNumberFormat="1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68" fontId="1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3" fontId="5" fillId="2" borderId="1" xfId="5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43" fontId="4" fillId="2" borderId="1" xfId="3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43" fontId="7" fillId="2" borderId="1" xfId="3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</xf>
    <xf numFmtId="0" fontId="1" fillId="2" borderId="0" xfId="0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 applyProtection="1">
      <alignment vertical="top" wrapText="1"/>
    </xf>
    <xf numFmtId="2" fontId="1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4" fontId="4" fillId="2" borderId="0" xfId="0" applyNumberFormat="1" applyFont="1" applyFill="1" applyBorder="1" applyAlignment="1">
      <alignment vertical="top" wrapText="1"/>
    </xf>
    <xf numFmtId="0" fontId="1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4" fillId="2" borderId="1" xfId="1" applyFont="1" applyFill="1" applyBorder="1" applyAlignment="1">
      <alignment horizontal="center"/>
    </xf>
    <xf numFmtId="0" fontId="5" fillId="2" borderId="0" xfId="0" applyFont="1" applyFill="1"/>
    <xf numFmtId="0" fontId="4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 vertical="top"/>
    </xf>
    <xf numFmtId="3" fontId="4" fillId="2" borderId="1" xfId="1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3" applyNumberFormat="1" applyFont="1" applyFill="1" applyBorder="1"/>
    <xf numFmtId="0" fontId="1" fillId="2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/>
    <xf numFmtId="43" fontId="5" fillId="2" borderId="1" xfId="3" applyFont="1" applyFill="1" applyBorder="1"/>
    <xf numFmtId="165" fontId="5" fillId="2" borderId="1" xfId="3" applyNumberFormat="1" applyFont="1" applyFill="1" applyBorder="1"/>
    <xf numFmtId="0" fontId="4" fillId="2" borderId="1" xfId="1" applyFont="1" applyFill="1" applyBorder="1" applyAlignment="1">
      <alignment horizontal="left"/>
    </xf>
    <xf numFmtId="165" fontId="1" fillId="2" borderId="1" xfId="3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justify" vertical="top" wrapText="1"/>
    </xf>
    <xf numFmtId="166" fontId="1" fillId="2" borderId="1" xfId="3" applyNumberFormat="1" applyFont="1" applyFill="1" applyBorder="1" applyAlignment="1">
      <alignment horizontal="justify" vertical="top" wrapText="1"/>
    </xf>
    <xf numFmtId="1" fontId="1" fillId="2" borderId="1" xfId="0" applyNumberFormat="1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vertical="top"/>
    </xf>
    <xf numFmtId="0" fontId="8" fillId="2" borderId="1" xfId="0" applyFont="1" applyFill="1" applyBorder="1"/>
    <xf numFmtId="3" fontId="4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vertical="top"/>
    </xf>
    <xf numFmtId="167" fontId="4" fillId="2" borderId="1" xfId="0" applyNumberFormat="1" applyFont="1" applyFill="1" applyBorder="1" applyAlignment="1">
      <alignment wrapText="1"/>
    </xf>
    <xf numFmtId="167" fontId="5" fillId="2" borderId="1" xfId="0" applyNumberFormat="1" applyFont="1" applyFill="1" applyBorder="1"/>
    <xf numFmtId="1" fontId="1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165" fontId="1" fillId="2" borderId="1" xfId="3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</cellXfs>
  <cellStyles count="6">
    <cellStyle name="Comma" xfId="3" builtinId="3"/>
    <cellStyle name="Comma 2" xfId="4" xr:uid="{00000000-0005-0000-0000-000001000000}"/>
    <cellStyle name="Comma 3" xfId="5" xr:uid="{8BEE9C53-B7FA-486D-874D-0E0AB5BA2405}"/>
    <cellStyle name="Normal" xfId="0" builtinId="0"/>
    <cellStyle name="Normal_Sheet1" xfId="1" xr:uid="{00000000-0005-0000-0000-000003000000}"/>
    <cellStyle name="Normal_Sheet1_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70"/>
  <sheetViews>
    <sheetView tabSelected="1" zoomScaleNormal="100" workbookViewId="0">
      <selection activeCell="A2" sqref="A2"/>
    </sheetView>
  </sheetViews>
  <sheetFormatPr defaultColWidth="63.85546875" defaultRowHeight="12.75" x14ac:dyDescent="0.25"/>
  <cols>
    <col min="1" max="1" width="5.140625" style="2" customWidth="1"/>
    <col min="2" max="2" width="6" style="24" customWidth="1"/>
    <col min="3" max="3" width="6" style="24" bestFit="1" customWidth="1"/>
    <col min="4" max="4" width="30" style="24" customWidth="1"/>
    <col min="5" max="5" width="33.7109375" style="24" customWidth="1"/>
    <col min="6" max="6" width="20.140625" style="24" customWidth="1"/>
    <col min="7" max="7" width="33.7109375" style="24" customWidth="1"/>
    <col min="8" max="8" width="17.42578125" style="24" customWidth="1"/>
    <col min="9" max="9" width="31.140625" style="24" customWidth="1"/>
    <col min="10" max="16384" width="63.85546875" style="2"/>
  </cols>
  <sheetData>
    <row r="2" spans="2:9" x14ac:dyDescent="0.25">
      <c r="B2" s="1" t="s">
        <v>92</v>
      </c>
      <c r="C2" s="1"/>
      <c r="D2" s="1"/>
      <c r="E2" s="1"/>
      <c r="F2" s="1"/>
      <c r="G2" s="1"/>
      <c r="H2" s="1"/>
      <c r="I2" s="1"/>
    </row>
    <row r="3" spans="2:9" x14ac:dyDescent="0.25">
      <c r="B3" s="3" t="s">
        <v>267</v>
      </c>
      <c r="C3" s="3"/>
      <c r="D3" s="3"/>
      <c r="E3" s="3"/>
      <c r="F3" s="3"/>
      <c r="G3" s="3"/>
      <c r="H3" s="3"/>
      <c r="I3" s="3"/>
    </row>
    <row r="4" spans="2:9" s="8" customFormat="1" ht="25.5" x14ac:dyDescent="0.25">
      <c r="B4" s="4" t="s">
        <v>266</v>
      </c>
      <c r="C4" s="5" t="s">
        <v>1</v>
      </c>
      <c r="D4" s="6" t="s">
        <v>2</v>
      </c>
      <c r="E4" s="4" t="s">
        <v>3</v>
      </c>
      <c r="F4" s="7" t="s">
        <v>4</v>
      </c>
      <c r="G4" s="6" t="s">
        <v>5</v>
      </c>
      <c r="H4" s="6" t="s">
        <v>17</v>
      </c>
      <c r="I4" s="4" t="s">
        <v>7</v>
      </c>
    </row>
    <row r="5" spans="2:9" ht="25.5" x14ac:dyDescent="0.25">
      <c r="B5" s="9">
        <v>1</v>
      </c>
      <c r="C5" s="10" t="s">
        <v>8</v>
      </c>
      <c r="D5" s="11" t="s">
        <v>94</v>
      </c>
      <c r="E5" s="12" t="s">
        <v>64</v>
      </c>
      <c r="F5" s="13">
        <v>20000000</v>
      </c>
      <c r="G5" s="12" t="s">
        <v>74</v>
      </c>
      <c r="H5" s="12" t="s">
        <v>29</v>
      </c>
      <c r="I5" s="12" t="s">
        <v>27</v>
      </c>
    </row>
    <row r="6" spans="2:9" ht="25.5" x14ac:dyDescent="0.25">
      <c r="B6" s="9">
        <v>2</v>
      </c>
      <c r="C6" s="10" t="s">
        <v>8</v>
      </c>
      <c r="D6" s="12" t="s">
        <v>95</v>
      </c>
      <c r="E6" s="12" t="s">
        <v>207</v>
      </c>
      <c r="F6" s="13">
        <v>39500000</v>
      </c>
      <c r="G6" s="12" t="s">
        <v>23</v>
      </c>
      <c r="H6" s="12" t="s">
        <v>218</v>
      </c>
      <c r="I6" s="12" t="s">
        <v>258</v>
      </c>
    </row>
    <row r="7" spans="2:9" ht="25.5" x14ac:dyDescent="0.25">
      <c r="B7" s="9">
        <v>3</v>
      </c>
      <c r="C7" s="10" t="s">
        <v>8</v>
      </c>
      <c r="D7" s="14" t="s">
        <v>96</v>
      </c>
      <c r="E7" s="12" t="s">
        <v>55</v>
      </c>
      <c r="F7" s="13">
        <v>3980125.4596285452</v>
      </c>
      <c r="G7" s="12" t="s">
        <v>74</v>
      </c>
      <c r="H7" s="12" t="s">
        <v>219</v>
      </c>
      <c r="I7" s="12" t="s">
        <v>27</v>
      </c>
    </row>
    <row r="8" spans="2:9" ht="25.5" x14ac:dyDescent="0.25">
      <c r="B8" s="9">
        <v>4</v>
      </c>
      <c r="C8" s="10" t="s">
        <v>8</v>
      </c>
      <c r="D8" s="14" t="s">
        <v>97</v>
      </c>
      <c r="E8" s="12" t="s">
        <v>60</v>
      </c>
      <c r="F8" s="13">
        <v>1450000</v>
      </c>
      <c r="G8" s="12" t="s">
        <v>213</v>
      </c>
      <c r="H8" s="12" t="s">
        <v>220</v>
      </c>
      <c r="I8" s="12" t="s">
        <v>27</v>
      </c>
    </row>
    <row r="9" spans="2:9" ht="25.5" x14ac:dyDescent="0.25">
      <c r="B9" s="9">
        <v>5</v>
      </c>
      <c r="C9" s="10" t="s">
        <v>8</v>
      </c>
      <c r="D9" s="15" t="s">
        <v>98</v>
      </c>
      <c r="E9" s="12" t="s">
        <v>62</v>
      </c>
      <c r="F9" s="13">
        <v>5794123.6466188002</v>
      </c>
      <c r="G9" s="12" t="s">
        <v>214</v>
      </c>
      <c r="H9" s="12" t="s">
        <v>33</v>
      </c>
      <c r="I9" s="12" t="s">
        <v>27</v>
      </c>
    </row>
    <row r="10" spans="2:9" ht="25.5" x14ac:dyDescent="0.25">
      <c r="B10" s="9">
        <v>6</v>
      </c>
      <c r="C10" s="10" t="s">
        <v>8</v>
      </c>
      <c r="D10" s="14" t="s">
        <v>99</v>
      </c>
      <c r="E10" s="12" t="s">
        <v>59</v>
      </c>
      <c r="F10" s="13">
        <v>2500000</v>
      </c>
      <c r="G10" s="12" t="s">
        <v>74</v>
      </c>
      <c r="H10" s="12" t="s">
        <v>221</v>
      </c>
      <c r="I10" s="12" t="s">
        <v>27</v>
      </c>
    </row>
    <row r="11" spans="2:9" ht="38.25" x14ac:dyDescent="0.25">
      <c r="B11" s="9">
        <v>7</v>
      </c>
      <c r="C11" s="10" t="s">
        <v>8</v>
      </c>
      <c r="D11" s="14" t="s">
        <v>100</v>
      </c>
      <c r="E11" s="12" t="s">
        <v>67</v>
      </c>
      <c r="F11" s="13">
        <v>10000000</v>
      </c>
      <c r="G11" s="12" t="s">
        <v>24</v>
      </c>
      <c r="H11" s="12" t="s">
        <v>222</v>
      </c>
      <c r="I11" s="12" t="s">
        <v>27</v>
      </c>
    </row>
    <row r="12" spans="2:9" ht="25.5" x14ac:dyDescent="0.25">
      <c r="B12" s="9">
        <v>8</v>
      </c>
      <c r="C12" s="10" t="s">
        <v>8</v>
      </c>
      <c r="D12" s="14" t="s">
        <v>101</v>
      </c>
      <c r="E12" s="12" t="s">
        <v>57</v>
      </c>
      <c r="F12" s="13">
        <v>270000</v>
      </c>
      <c r="G12" s="12" t="s">
        <v>23</v>
      </c>
      <c r="H12" s="12" t="s">
        <v>89</v>
      </c>
      <c r="I12" s="12" t="s">
        <v>35</v>
      </c>
    </row>
    <row r="13" spans="2:9" ht="38.25" x14ac:dyDescent="0.25">
      <c r="B13" s="9">
        <v>9</v>
      </c>
      <c r="C13" s="10" t="s">
        <v>8</v>
      </c>
      <c r="D13" s="14" t="s">
        <v>102</v>
      </c>
      <c r="E13" s="12" t="s">
        <v>51</v>
      </c>
      <c r="F13" s="13">
        <v>359356.35177272971</v>
      </c>
      <c r="G13" s="12" t="s">
        <v>214</v>
      </c>
      <c r="H13" s="12" t="s">
        <v>22</v>
      </c>
      <c r="I13" s="12" t="s">
        <v>38</v>
      </c>
    </row>
    <row r="14" spans="2:9" ht="25.5" x14ac:dyDescent="0.25">
      <c r="B14" s="9">
        <v>10</v>
      </c>
      <c r="C14" s="10" t="s">
        <v>8</v>
      </c>
      <c r="D14" s="14" t="s">
        <v>103</v>
      </c>
      <c r="E14" s="12" t="s">
        <v>39</v>
      </c>
      <c r="F14" s="13">
        <v>90000000</v>
      </c>
      <c r="G14" s="12" t="s">
        <v>25</v>
      </c>
      <c r="H14" s="12" t="s">
        <v>79</v>
      </c>
      <c r="I14" s="12" t="s">
        <v>27</v>
      </c>
    </row>
    <row r="15" spans="2:9" ht="25.5" x14ac:dyDescent="0.25">
      <c r="B15" s="9">
        <v>11</v>
      </c>
      <c r="C15" s="10" t="s">
        <v>8</v>
      </c>
      <c r="D15" s="14" t="s">
        <v>104</v>
      </c>
      <c r="E15" s="12" t="s">
        <v>54</v>
      </c>
      <c r="F15" s="13">
        <v>4682500.5407394646</v>
      </c>
      <c r="G15" s="12" t="s">
        <v>74</v>
      </c>
      <c r="H15" s="12" t="s">
        <v>223</v>
      </c>
      <c r="I15" s="12" t="s">
        <v>27</v>
      </c>
    </row>
    <row r="16" spans="2:9" ht="25.5" x14ac:dyDescent="0.25">
      <c r="B16" s="9">
        <v>12</v>
      </c>
      <c r="C16" s="10" t="s">
        <v>8</v>
      </c>
      <c r="D16" s="14" t="s">
        <v>105</v>
      </c>
      <c r="E16" s="12" t="s">
        <v>63</v>
      </c>
      <c r="F16" s="13">
        <v>3863062.946110059</v>
      </c>
      <c r="G16" s="12" t="s">
        <v>214</v>
      </c>
      <c r="H16" s="12" t="s">
        <v>42</v>
      </c>
      <c r="I16" s="12" t="s">
        <v>27</v>
      </c>
    </row>
    <row r="17" spans="2:9" ht="25.5" x14ac:dyDescent="0.25">
      <c r="B17" s="9">
        <v>13</v>
      </c>
      <c r="C17" s="10" t="s">
        <v>8</v>
      </c>
      <c r="D17" s="16" t="s">
        <v>106</v>
      </c>
      <c r="E17" s="12" t="s">
        <v>54</v>
      </c>
      <c r="F17" s="13">
        <v>160000</v>
      </c>
      <c r="G17" s="12" t="s">
        <v>74</v>
      </c>
      <c r="H17" s="12" t="s">
        <v>16</v>
      </c>
      <c r="I17" s="12" t="s">
        <v>27</v>
      </c>
    </row>
    <row r="18" spans="2:9" ht="25.5" x14ac:dyDescent="0.25">
      <c r="B18" s="9">
        <v>14</v>
      </c>
      <c r="C18" s="10" t="s">
        <v>8</v>
      </c>
      <c r="D18" s="16" t="s">
        <v>106</v>
      </c>
      <c r="E18" s="12" t="s">
        <v>54</v>
      </c>
      <c r="F18" s="13">
        <v>240000</v>
      </c>
      <c r="G18" s="12" t="s">
        <v>74</v>
      </c>
      <c r="H18" s="12" t="s">
        <v>16</v>
      </c>
      <c r="I18" s="12" t="s">
        <v>27</v>
      </c>
    </row>
    <row r="19" spans="2:9" ht="25.5" x14ac:dyDescent="0.25">
      <c r="B19" s="9">
        <v>15</v>
      </c>
      <c r="C19" s="10" t="s">
        <v>8</v>
      </c>
      <c r="D19" s="14" t="s">
        <v>107</v>
      </c>
      <c r="E19" s="12" t="s">
        <v>52</v>
      </c>
      <c r="F19" s="13">
        <v>5708517.5101248482</v>
      </c>
      <c r="G19" s="12" t="s">
        <v>213</v>
      </c>
      <c r="H19" s="12" t="s">
        <v>224</v>
      </c>
      <c r="I19" s="12" t="s">
        <v>28</v>
      </c>
    </row>
    <row r="20" spans="2:9" ht="25.5" x14ac:dyDescent="0.25">
      <c r="B20" s="9">
        <v>16</v>
      </c>
      <c r="C20" s="10" t="s">
        <v>8</v>
      </c>
      <c r="D20" s="14" t="s">
        <v>108</v>
      </c>
      <c r="E20" s="12" t="s">
        <v>55</v>
      </c>
      <c r="F20" s="13">
        <v>600000</v>
      </c>
      <c r="G20" s="12" t="s">
        <v>74</v>
      </c>
      <c r="H20" s="12" t="s">
        <v>20</v>
      </c>
      <c r="I20" s="12" t="s">
        <v>27</v>
      </c>
    </row>
    <row r="21" spans="2:9" ht="38.25" x14ac:dyDescent="0.25">
      <c r="B21" s="9">
        <v>17</v>
      </c>
      <c r="C21" s="10" t="s">
        <v>8</v>
      </c>
      <c r="D21" s="14" t="s">
        <v>109</v>
      </c>
      <c r="E21" s="12" t="s">
        <v>51</v>
      </c>
      <c r="F21" s="13">
        <v>11706251.351848662</v>
      </c>
      <c r="G21" s="12" t="s">
        <v>74</v>
      </c>
      <c r="H21" s="12" t="s">
        <v>225</v>
      </c>
      <c r="I21" s="12" t="s">
        <v>27</v>
      </c>
    </row>
    <row r="22" spans="2:9" ht="25.5" x14ac:dyDescent="0.25">
      <c r="B22" s="9">
        <v>18</v>
      </c>
      <c r="C22" s="10" t="s">
        <v>8</v>
      </c>
      <c r="D22" s="14" t="s">
        <v>110</v>
      </c>
      <c r="E22" s="12" t="s">
        <v>55</v>
      </c>
      <c r="F22" s="13">
        <v>3107959.0441633412</v>
      </c>
      <c r="G22" s="12" t="s">
        <v>213</v>
      </c>
      <c r="H22" s="12" t="s">
        <v>226</v>
      </c>
      <c r="I22" s="12" t="s">
        <v>27</v>
      </c>
    </row>
    <row r="23" spans="2:9" ht="25.5" x14ac:dyDescent="0.25">
      <c r="B23" s="9">
        <v>19</v>
      </c>
      <c r="C23" s="10" t="s">
        <v>8</v>
      </c>
      <c r="D23" s="15" t="s">
        <v>111</v>
      </c>
      <c r="E23" s="12" t="s">
        <v>70</v>
      </c>
      <c r="F23" s="13">
        <v>4000000</v>
      </c>
      <c r="G23" s="12" t="s">
        <v>74</v>
      </c>
      <c r="H23" s="12" t="s">
        <v>22</v>
      </c>
      <c r="I23" s="12" t="s">
        <v>27</v>
      </c>
    </row>
    <row r="24" spans="2:9" ht="25.5" x14ac:dyDescent="0.25">
      <c r="B24" s="9">
        <v>20</v>
      </c>
      <c r="C24" s="10" t="s">
        <v>8</v>
      </c>
      <c r="D24" s="15" t="s">
        <v>112</v>
      </c>
      <c r="E24" s="12" t="s">
        <v>55</v>
      </c>
      <c r="F24" s="13">
        <v>23412502.703697324</v>
      </c>
      <c r="G24" s="12" t="s">
        <v>214</v>
      </c>
      <c r="H24" s="12" t="s">
        <v>220</v>
      </c>
      <c r="I24" s="12" t="s">
        <v>37</v>
      </c>
    </row>
    <row r="25" spans="2:9" ht="25.5" x14ac:dyDescent="0.25">
      <c r="B25" s="9">
        <v>21</v>
      </c>
      <c r="C25" s="10" t="s">
        <v>8</v>
      </c>
      <c r="D25" s="15" t="s">
        <v>113</v>
      </c>
      <c r="E25" s="12" t="s">
        <v>208</v>
      </c>
      <c r="F25" s="13">
        <v>1699999.9999999998</v>
      </c>
      <c r="G25" s="12" t="s">
        <v>23</v>
      </c>
      <c r="H25" s="12" t="s">
        <v>77</v>
      </c>
      <c r="I25" s="12" t="s">
        <v>28</v>
      </c>
    </row>
    <row r="26" spans="2:9" ht="25.5" x14ac:dyDescent="0.25">
      <c r="B26" s="9">
        <v>22</v>
      </c>
      <c r="C26" s="10" t="s">
        <v>8</v>
      </c>
      <c r="D26" s="15" t="s">
        <v>114</v>
      </c>
      <c r="E26" s="12" t="s">
        <v>54</v>
      </c>
      <c r="F26" s="13">
        <v>1755937.7027772993</v>
      </c>
      <c r="G26" s="12" t="s">
        <v>74</v>
      </c>
      <c r="H26" s="12" t="s">
        <v>227</v>
      </c>
      <c r="I26" s="12" t="s">
        <v>27</v>
      </c>
    </row>
    <row r="27" spans="2:9" ht="25.5" x14ac:dyDescent="0.25">
      <c r="B27" s="9">
        <v>23</v>
      </c>
      <c r="C27" s="10" t="s">
        <v>8</v>
      </c>
      <c r="D27" s="15" t="s">
        <v>115</v>
      </c>
      <c r="E27" s="12" t="s">
        <v>73</v>
      </c>
      <c r="F27" s="13">
        <v>55000000</v>
      </c>
      <c r="G27" s="12" t="s">
        <v>23</v>
      </c>
      <c r="H27" s="12" t="s">
        <v>45</v>
      </c>
      <c r="I27" s="12" t="s">
        <v>27</v>
      </c>
    </row>
    <row r="28" spans="2:9" ht="25.5" x14ac:dyDescent="0.25">
      <c r="B28" s="9">
        <v>24</v>
      </c>
      <c r="C28" s="10" t="s">
        <v>8</v>
      </c>
      <c r="D28" s="15" t="s">
        <v>116</v>
      </c>
      <c r="E28" s="12" t="s">
        <v>39</v>
      </c>
      <c r="F28" s="13">
        <v>6000000</v>
      </c>
      <c r="G28" s="12" t="s">
        <v>25</v>
      </c>
      <c r="H28" s="12" t="s">
        <v>87</v>
      </c>
      <c r="I28" s="12" t="s">
        <v>35</v>
      </c>
    </row>
    <row r="29" spans="2:9" ht="25.5" x14ac:dyDescent="0.25">
      <c r="B29" s="9">
        <v>25</v>
      </c>
      <c r="C29" s="10" t="s">
        <v>8</v>
      </c>
      <c r="D29" s="12" t="s">
        <v>117</v>
      </c>
      <c r="E29" s="12" t="s">
        <v>209</v>
      </c>
      <c r="F29" s="13">
        <v>1997973.6712478623</v>
      </c>
      <c r="G29" s="12" t="s">
        <v>76</v>
      </c>
      <c r="H29" s="12" t="s">
        <v>228</v>
      </c>
      <c r="I29" s="12" t="s">
        <v>35</v>
      </c>
    </row>
    <row r="30" spans="2:9" ht="25.5" x14ac:dyDescent="0.25">
      <c r="B30" s="9">
        <v>26</v>
      </c>
      <c r="C30" s="10" t="s">
        <v>8</v>
      </c>
      <c r="D30" s="15" t="s">
        <v>118</v>
      </c>
      <c r="E30" s="12" t="s">
        <v>64</v>
      </c>
      <c r="F30" s="13">
        <v>244196.78204140539</v>
      </c>
      <c r="G30" s="12" t="s">
        <v>74</v>
      </c>
      <c r="H30" s="12" t="s">
        <v>229</v>
      </c>
      <c r="I30" s="12" t="s">
        <v>27</v>
      </c>
    </row>
    <row r="31" spans="2:9" ht="38.25" x14ac:dyDescent="0.25">
      <c r="B31" s="9">
        <v>27</v>
      </c>
      <c r="C31" s="10" t="s">
        <v>8</v>
      </c>
      <c r="D31" s="15" t="s">
        <v>119</v>
      </c>
      <c r="E31" s="12" t="s">
        <v>67</v>
      </c>
      <c r="F31" s="13">
        <v>2500000</v>
      </c>
      <c r="G31" s="12" t="s">
        <v>23</v>
      </c>
      <c r="H31" s="12" t="s">
        <v>88</v>
      </c>
      <c r="I31" s="12" t="s">
        <v>27</v>
      </c>
    </row>
    <row r="32" spans="2:9" ht="25.5" x14ac:dyDescent="0.25">
      <c r="B32" s="9">
        <v>28</v>
      </c>
      <c r="C32" s="10" t="s">
        <v>8</v>
      </c>
      <c r="D32" s="15" t="s">
        <v>40</v>
      </c>
      <c r="E32" s="12" t="s">
        <v>61</v>
      </c>
      <c r="F32" s="13">
        <v>4994934.1781196557</v>
      </c>
      <c r="G32" s="12" t="s">
        <v>23</v>
      </c>
      <c r="H32" s="12" t="s">
        <v>84</v>
      </c>
      <c r="I32" s="12" t="s">
        <v>27</v>
      </c>
    </row>
    <row r="33" spans="2:9" ht="38.25" x14ac:dyDescent="0.25">
      <c r="B33" s="9">
        <v>29</v>
      </c>
      <c r="C33" s="10" t="s">
        <v>8</v>
      </c>
      <c r="D33" s="14" t="s">
        <v>120</v>
      </c>
      <c r="E33" s="12" t="s">
        <v>52</v>
      </c>
      <c r="F33" s="13">
        <v>10655859.579988599</v>
      </c>
      <c r="G33" s="12" t="s">
        <v>214</v>
      </c>
      <c r="H33" s="12" t="s">
        <v>230</v>
      </c>
      <c r="I33" s="12" t="s">
        <v>27</v>
      </c>
    </row>
    <row r="34" spans="2:9" ht="25.5" x14ac:dyDescent="0.25">
      <c r="B34" s="9">
        <v>30</v>
      </c>
      <c r="C34" s="10" t="s">
        <v>8</v>
      </c>
      <c r="D34" s="15" t="s">
        <v>48</v>
      </c>
      <c r="E34" s="12" t="s">
        <v>39</v>
      </c>
      <c r="F34" s="13">
        <v>4682500.5407394646</v>
      </c>
      <c r="G34" s="12" t="s">
        <v>215</v>
      </c>
      <c r="H34" s="12" t="s">
        <v>231</v>
      </c>
      <c r="I34" s="12" t="s">
        <v>35</v>
      </c>
    </row>
    <row r="35" spans="2:9" ht="25.5" x14ac:dyDescent="0.25">
      <c r="B35" s="9">
        <v>31</v>
      </c>
      <c r="C35" s="10" t="s">
        <v>8</v>
      </c>
      <c r="D35" s="15" t="s">
        <v>121</v>
      </c>
      <c r="E35" s="12" t="s">
        <v>39</v>
      </c>
      <c r="F35" s="13">
        <v>11706251.351848662</v>
      </c>
      <c r="G35" s="12" t="s">
        <v>25</v>
      </c>
      <c r="H35" s="12" t="s">
        <v>16</v>
      </c>
      <c r="I35" s="12" t="s">
        <v>35</v>
      </c>
    </row>
    <row r="36" spans="2:9" ht="25.5" x14ac:dyDescent="0.25">
      <c r="B36" s="9">
        <v>32</v>
      </c>
      <c r="C36" s="10" t="s">
        <v>8</v>
      </c>
      <c r="D36" s="15" t="s">
        <v>122</v>
      </c>
      <c r="E36" s="12" t="s">
        <v>73</v>
      </c>
      <c r="F36" s="13">
        <v>35118754.055545993</v>
      </c>
      <c r="G36" s="12" t="s">
        <v>23</v>
      </c>
      <c r="H36" s="12" t="s">
        <v>232</v>
      </c>
      <c r="I36" s="12" t="s">
        <v>27</v>
      </c>
    </row>
    <row r="37" spans="2:9" ht="25.5" x14ac:dyDescent="0.25">
      <c r="B37" s="9">
        <v>33</v>
      </c>
      <c r="C37" s="10" t="s">
        <v>8</v>
      </c>
      <c r="D37" s="15" t="s">
        <v>123</v>
      </c>
      <c r="E37" s="12" t="s">
        <v>63</v>
      </c>
      <c r="F37" s="13">
        <v>11099853.72915479</v>
      </c>
      <c r="G37" s="12" t="s">
        <v>23</v>
      </c>
      <c r="H37" s="12" t="s">
        <v>233</v>
      </c>
      <c r="I37" s="12" t="s">
        <v>27</v>
      </c>
    </row>
    <row r="38" spans="2:9" ht="25.5" x14ac:dyDescent="0.25">
      <c r="B38" s="9">
        <v>34</v>
      </c>
      <c r="C38" s="10" t="s">
        <v>8</v>
      </c>
      <c r="D38" s="15" t="s">
        <v>124</v>
      </c>
      <c r="E38" s="12" t="s">
        <v>39</v>
      </c>
      <c r="F38" s="13">
        <v>24999999.999999996</v>
      </c>
      <c r="G38" s="12" t="s">
        <v>25</v>
      </c>
      <c r="H38" s="12" t="s">
        <v>77</v>
      </c>
      <c r="I38" s="12" t="s">
        <v>37</v>
      </c>
    </row>
    <row r="39" spans="2:9" ht="25.5" x14ac:dyDescent="0.25">
      <c r="B39" s="9">
        <v>35</v>
      </c>
      <c r="C39" s="10" t="s">
        <v>8</v>
      </c>
      <c r="D39" s="15" t="s">
        <v>125</v>
      </c>
      <c r="E39" s="12" t="s">
        <v>39</v>
      </c>
      <c r="F39" s="13">
        <v>99999999.999999985</v>
      </c>
      <c r="G39" s="12" t="s">
        <v>25</v>
      </c>
      <c r="H39" s="12" t="s">
        <v>234</v>
      </c>
      <c r="I39" s="12" t="s">
        <v>36</v>
      </c>
    </row>
    <row r="40" spans="2:9" ht="25.5" x14ac:dyDescent="0.25">
      <c r="B40" s="9">
        <v>36</v>
      </c>
      <c r="C40" s="10" t="s">
        <v>8</v>
      </c>
      <c r="D40" s="15" t="s">
        <v>126</v>
      </c>
      <c r="E40" s="12" t="s">
        <v>71</v>
      </c>
      <c r="F40" s="13">
        <v>5549926.8645773949</v>
      </c>
      <c r="G40" s="12" t="s">
        <v>213</v>
      </c>
      <c r="H40" s="12" t="s">
        <v>77</v>
      </c>
      <c r="I40" s="12" t="s">
        <v>27</v>
      </c>
    </row>
    <row r="41" spans="2:9" ht="25.5" x14ac:dyDescent="0.25">
      <c r="B41" s="9">
        <v>37</v>
      </c>
      <c r="C41" s="10" t="s">
        <v>8</v>
      </c>
      <c r="D41" s="15" t="s">
        <v>127</v>
      </c>
      <c r="E41" s="12" t="s">
        <v>54</v>
      </c>
      <c r="F41" s="13">
        <v>641707.77102273155</v>
      </c>
      <c r="G41" s="12" t="s">
        <v>74</v>
      </c>
      <c r="H41" s="12" t="s">
        <v>16</v>
      </c>
      <c r="I41" s="12" t="s">
        <v>27</v>
      </c>
    </row>
    <row r="42" spans="2:9" ht="25.5" x14ac:dyDescent="0.25">
      <c r="B42" s="9">
        <v>38</v>
      </c>
      <c r="C42" s="10" t="s">
        <v>8</v>
      </c>
      <c r="D42" s="15" t="s">
        <v>124</v>
      </c>
      <c r="E42" s="12" t="s">
        <v>39</v>
      </c>
      <c r="F42" s="13">
        <v>10000000</v>
      </c>
      <c r="G42" s="12" t="s">
        <v>25</v>
      </c>
      <c r="H42" s="12" t="s">
        <v>235</v>
      </c>
      <c r="I42" s="12" t="s">
        <v>37</v>
      </c>
    </row>
    <row r="43" spans="2:9" ht="25.5" x14ac:dyDescent="0.25">
      <c r="B43" s="9">
        <v>39</v>
      </c>
      <c r="C43" s="10" t="s">
        <v>8</v>
      </c>
      <c r="D43" s="15" t="s">
        <v>128</v>
      </c>
      <c r="E43" s="12" t="s">
        <v>54</v>
      </c>
      <c r="F43" s="13">
        <v>1170625.1351848661</v>
      </c>
      <c r="G43" s="12" t="s">
        <v>23</v>
      </c>
      <c r="H43" s="12" t="s">
        <v>226</v>
      </c>
      <c r="I43" s="12" t="s">
        <v>27</v>
      </c>
    </row>
    <row r="44" spans="2:9" ht="25.5" x14ac:dyDescent="0.25">
      <c r="B44" s="9">
        <v>40</v>
      </c>
      <c r="C44" s="10" t="s">
        <v>8</v>
      </c>
      <c r="D44" s="15" t="s">
        <v>49</v>
      </c>
      <c r="E44" s="12" t="s">
        <v>39</v>
      </c>
      <c r="F44" s="13">
        <v>46825005.407394648</v>
      </c>
      <c r="G44" s="12" t="s">
        <v>25</v>
      </c>
      <c r="H44" s="12" t="s">
        <v>21</v>
      </c>
      <c r="I44" s="12" t="s">
        <v>90</v>
      </c>
    </row>
    <row r="45" spans="2:9" x14ac:dyDescent="0.25">
      <c r="B45" s="9">
        <v>41</v>
      </c>
      <c r="C45" s="10" t="s">
        <v>8</v>
      </c>
      <c r="D45" s="14" t="s">
        <v>129</v>
      </c>
      <c r="E45" s="12" t="s">
        <v>46</v>
      </c>
      <c r="F45" s="13">
        <v>154950000</v>
      </c>
      <c r="G45" s="12" t="s">
        <v>214</v>
      </c>
      <c r="H45" s="12" t="s">
        <v>236</v>
      </c>
      <c r="I45" s="12" t="s">
        <v>38</v>
      </c>
    </row>
    <row r="46" spans="2:9" ht="25.5" x14ac:dyDescent="0.25">
      <c r="B46" s="9">
        <v>42</v>
      </c>
      <c r="C46" s="10" t="s">
        <v>8</v>
      </c>
      <c r="D46" s="15" t="s">
        <v>130</v>
      </c>
      <c r="E46" s="12" t="s">
        <v>65</v>
      </c>
      <c r="F46" s="13">
        <v>292656.28379621654</v>
      </c>
      <c r="G46" s="12" t="s">
        <v>74</v>
      </c>
      <c r="H46" s="12" t="s">
        <v>21</v>
      </c>
      <c r="I46" s="12" t="s">
        <v>27</v>
      </c>
    </row>
    <row r="47" spans="2:9" ht="25.5" x14ac:dyDescent="0.25">
      <c r="B47" s="9">
        <v>43</v>
      </c>
      <c r="C47" s="10" t="s">
        <v>8</v>
      </c>
      <c r="D47" s="15" t="s">
        <v>131</v>
      </c>
      <c r="E47" s="12" t="s">
        <v>55</v>
      </c>
      <c r="F47" s="13">
        <v>28658777.128979418</v>
      </c>
      <c r="G47" s="12" t="s">
        <v>214</v>
      </c>
      <c r="H47" s="12" t="s">
        <v>232</v>
      </c>
      <c r="I47" s="12" t="s">
        <v>28</v>
      </c>
    </row>
    <row r="48" spans="2:9" ht="25.5" x14ac:dyDescent="0.25">
      <c r="B48" s="9">
        <v>44</v>
      </c>
      <c r="C48" s="10" t="s">
        <v>8</v>
      </c>
      <c r="D48" s="14" t="s">
        <v>132</v>
      </c>
      <c r="E48" s="12" t="s">
        <v>70</v>
      </c>
      <c r="F48" s="13">
        <v>1100000</v>
      </c>
      <c r="G48" s="12" t="s">
        <v>76</v>
      </c>
      <c r="H48" s="12" t="s">
        <v>34</v>
      </c>
      <c r="I48" s="12" t="s">
        <v>27</v>
      </c>
    </row>
    <row r="49" spans="2:9" ht="25.5" x14ac:dyDescent="0.25">
      <c r="B49" s="9">
        <v>45</v>
      </c>
      <c r="C49" s="10" t="s">
        <v>8</v>
      </c>
      <c r="D49" s="15" t="s">
        <v>48</v>
      </c>
      <c r="E49" s="12" t="s">
        <v>39</v>
      </c>
      <c r="F49" s="13">
        <v>20000000</v>
      </c>
      <c r="G49" s="12" t="s">
        <v>215</v>
      </c>
      <c r="H49" s="12" t="s">
        <v>77</v>
      </c>
      <c r="I49" s="12" t="s">
        <v>35</v>
      </c>
    </row>
    <row r="50" spans="2:9" ht="25.5" x14ac:dyDescent="0.25">
      <c r="B50" s="9">
        <v>46</v>
      </c>
      <c r="C50" s="10" t="s">
        <v>8</v>
      </c>
      <c r="D50" s="15" t="s">
        <v>48</v>
      </c>
      <c r="E50" s="12" t="s">
        <v>39</v>
      </c>
      <c r="F50" s="13">
        <v>5000000</v>
      </c>
      <c r="G50" s="12" t="s">
        <v>215</v>
      </c>
      <c r="H50" s="12" t="s">
        <v>77</v>
      </c>
      <c r="I50" s="12" t="s">
        <v>35</v>
      </c>
    </row>
    <row r="51" spans="2:9" ht="25.5" x14ac:dyDescent="0.25">
      <c r="B51" s="9">
        <v>47</v>
      </c>
      <c r="C51" s="10" t="s">
        <v>8</v>
      </c>
      <c r="D51" s="15" t="s">
        <v>133</v>
      </c>
      <c r="E51" s="12" t="s">
        <v>39</v>
      </c>
      <c r="F51" s="13">
        <v>299517931.63482726</v>
      </c>
      <c r="G51" s="12" t="s">
        <v>75</v>
      </c>
      <c r="H51" s="12" t="s">
        <v>16</v>
      </c>
      <c r="I51" s="12" t="s">
        <v>28</v>
      </c>
    </row>
    <row r="52" spans="2:9" ht="25.5" x14ac:dyDescent="0.25">
      <c r="B52" s="9">
        <v>48</v>
      </c>
      <c r="C52" s="10" t="s">
        <v>8</v>
      </c>
      <c r="D52" s="15" t="s">
        <v>134</v>
      </c>
      <c r="E52" s="12" t="s">
        <v>52</v>
      </c>
      <c r="F52" s="13">
        <v>4506906.7704617353</v>
      </c>
      <c r="G52" s="12" t="s">
        <v>213</v>
      </c>
      <c r="H52" s="12" t="s">
        <v>237</v>
      </c>
      <c r="I52" s="12" t="s">
        <v>35</v>
      </c>
    </row>
    <row r="53" spans="2:9" ht="25.5" x14ac:dyDescent="0.25">
      <c r="B53" s="9">
        <v>49</v>
      </c>
      <c r="C53" s="10" t="s">
        <v>8</v>
      </c>
      <c r="D53" s="14" t="s">
        <v>135</v>
      </c>
      <c r="E53" s="12" t="s">
        <v>59</v>
      </c>
      <c r="F53" s="13">
        <v>2567505.1846228582</v>
      </c>
      <c r="G53" s="12" t="s">
        <v>23</v>
      </c>
      <c r="H53" s="12" t="s">
        <v>238</v>
      </c>
      <c r="I53" s="12" t="s">
        <v>27</v>
      </c>
    </row>
    <row r="54" spans="2:9" ht="25.5" x14ac:dyDescent="0.25">
      <c r="B54" s="9">
        <v>50</v>
      </c>
      <c r="C54" s="10" t="s">
        <v>8</v>
      </c>
      <c r="D54" s="17" t="s">
        <v>136</v>
      </c>
      <c r="E54" s="12" t="s">
        <v>54</v>
      </c>
      <c r="F54" s="13">
        <v>1109985.3729154791</v>
      </c>
      <c r="G54" s="12" t="s">
        <v>74</v>
      </c>
      <c r="H54" s="12" t="s">
        <v>239</v>
      </c>
      <c r="I54" s="12" t="s">
        <v>27</v>
      </c>
    </row>
    <row r="55" spans="2:9" ht="25.5" x14ac:dyDescent="0.25">
      <c r="B55" s="9">
        <v>51</v>
      </c>
      <c r="C55" s="10" t="s">
        <v>8</v>
      </c>
      <c r="D55" s="14" t="s">
        <v>137</v>
      </c>
      <c r="E55" s="12" t="s">
        <v>52</v>
      </c>
      <c r="F55" s="13">
        <v>11099853.72915479</v>
      </c>
      <c r="G55" s="12" t="s">
        <v>213</v>
      </c>
      <c r="H55" s="12" t="s">
        <v>240</v>
      </c>
      <c r="I55" s="12" t="s">
        <v>27</v>
      </c>
    </row>
    <row r="56" spans="2:9" ht="25.5" x14ac:dyDescent="0.25">
      <c r="B56" s="9">
        <v>52</v>
      </c>
      <c r="C56" s="10" t="s">
        <v>8</v>
      </c>
      <c r="D56" s="14" t="s">
        <v>138</v>
      </c>
      <c r="E56" s="12" t="s">
        <v>54</v>
      </c>
      <c r="F56" s="13">
        <v>1997973.6712478623</v>
      </c>
      <c r="G56" s="12" t="s">
        <v>74</v>
      </c>
      <c r="H56" s="12" t="s">
        <v>16</v>
      </c>
      <c r="I56" s="12" t="s">
        <v>27</v>
      </c>
    </row>
    <row r="57" spans="2:9" ht="25.5" x14ac:dyDescent="0.25">
      <c r="B57" s="9">
        <v>53</v>
      </c>
      <c r="C57" s="10" t="s">
        <v>8</v>
      </c>
      <c r="D57" s="15" t="s">
        <v>139</v>
      </c>
      <c r="E57" s="12" t="s">
        <v>59</v>
      </c>
      <c r="F57" s="13">
        <v>468250.05407394655</v>
      </c>
      <c r="G57" s="12" t="s">
        <v>74</v>
      </c>
      <c r="H57" s="12" t="s">
        <v>33</v>
      </c>
      <c r="I57" s="12" t="s">
        <v>27</v>
      </c>
    </row>
    <row r="58" spans="2:9" ht="25.5" x14ac:dyDescent="0.25">
      <c r="B58" s="9">
        <v>54</v>
      </c>
      <c r="C58" s="10" t="s">
        <v>93</v>
      </c>
      <c r="D58" s="15" t="s">
        <v>140</v>
      </c>
      <c r="E58" s="12" t="s">
        <v>71</v>
      </c>
      <c r="F58" s="13">
        <v>40000000</v>
      </c>
      <c r="G58" s="12" t="s">
        <v>216</v>
      </c>
      <c r="H58" s="12" t="s">
        <v>86</v>
      </c>
      <c r="I58" s="12" t="s">
        <v>259</v>
      </c>
    </row>
    <row r="59" spans="2:9" ht="25.5" x14ac:dyDescent="0.25">
      <c r="B59" s="9">
        <v>55</v>
      </c>
      <c r="C59" s="10" t="s">
        <v>8</v>
      </c>
      <c r="D59" s="14" t="s">
        <v>141</v>
      </c>
      <c r="E59" s="12" t="s">
        <v>39</v>
      </c>
      <c r="F59" s="13">
        <v>1548494.2652922606</v>
      </c>
      <c r="G59" s="12" t="s">
        <v>25</v>
      </c>
      <c r="H59" s="12" t="s">
        <v>241</v>
      </c>
      <c r="I59" s="12" t="s">
        <v>27</v>
      </c>
    </row>
    <row r="60" spans="2:9" ht="25.5" x14ac:dyDescent="0.25">
      <c r="B60" s="9">
        <v>56</v>
      </c>
      <c r="C60" s="10" t="s">
        <v>8</v>
      </c>
      <c r="D60" s="14" t="s">
        <v>142</v>
      </c>
      <c r="E60" s="12" t="s">
        <v>59</v>
      </c>
      <c r="F60" s="13">
        <v>1109985.3729154791</v>
      </c>
      <c r="G60" s="12" t="s">
        <v>74</v>
      </c>
      <c r="H60" s="12" t="s">
        <v>81</v>
      </c>
      <c r="I60" s="12" t="s">
        <v>27</v>
      </c>
    </row>
    <row r="61" spans="2:9" ht="25.5" x14ac:dyDescent="0.25">
      <c r="B61" s="9">
        <v>57</v>
      </c>
      <c r="C61" s="10" t="s">
        <v>8</v>
      </c>
      <c r="D61" s="17" t="s">
        <v>143</v>
      </c>
      <c r="E61" s="12" t="s">
        <v>52</v>
      </c>
      <c r="F61" s="13">
        <v>3000000</v>
      </c>
      <c r="G61" s="12" t="s">
        <v>23</v>
      </c>
      <c r="H61" s="12" t="s">
        <v>240</v>
      </c>
      <c r="I61" s="12" t="s">
        <v>27</v>
      </c>
    </row>
    <row r="62" spans="2:9" ht="25.5" x14ac:dyDescent="0.25">
      <c r="B62" s="9">
        <v>58</v>
      </c>
      <c r="C62" s="10" t="s">
        <v>8</v>
      </c>
      <c r="D62" s="14" t="s">
        <v>144</v>
      </c>
      <c r="E62" s="12" t="s">
        <v>70</v>
      </c>
      <c r="F62" s="13">
        <v>3500000</v>
      </c>
      <c r="G62" s="12" t="s">
        <v>213</v>
      </c>
      <c r="H62" s="12" t="s">
        <v>242</v>
      </c>
      <c r="I62" s="12" t="s">
        <v>27</v>
      </c>
    </row>
    <row r="63" spans="2:9" ht="25.5" x14ac:dyDescent="0.25">
      <c r="B63" s="9">
        <v>59</v>
      </c>
      <c r="C63" s="10" t="s">
        <v>8</v>
      </c>
      <c r="D63" s="14" t="s">
        <v>145</v>
      </c>
      <c r="E63" s="12" t="s">
        <v>63</v>
      </c>
      <c r="F63" s="13">
        <v>15000000</v>
      </c>
      <c r="G63" s="12" t="s">
        <v>76</v>
      </c>
      <c r="H63" s="12" t="s">
        <v>240</v>
      </c>
      <c r="I63" s="12" t="s">
        <v>27</v>
      </c>
    </row>
    <row r="64" spans="2:9" ht="25.5" x14ac:dyDescent="0.25">
      <c r="B64" s="9">
        <v>60</v>
      </c>
      <c r="C64" s="10" t="s">
        <v>8</v>
      </c>
      <c r="D64" s="14" t="s">
        <v>146</v>
      </c>
      <c r="E64" s="12" t="s">
        <v>210</v>
      </c>
      <c r="F64" s="13">
        <v>320853.88551136578</v>
      </c>
      <c r="G64" s="12" t="s">
        <v>23</v>
      </c>
      <c r="H64" s="12" t="s">
        <v>243</v>
      </c>
      <c r="I64" s="12" t="s">
        <v>27</v>
      </c>
    </row>
    <row r="65" spans="2:9" ht="25.5" x14ac:dyDescent="0.25">
      <c r="B65" s="9">
        <v>61</v>
      </c>
      <c r="C65" s="10" t="s">
        <v>8</v>
      </c>
      <c r="D65" s="14" t="s">
        <v>147</v>
      </c>
      <c r="E65" s="12" t="s">
        <v>52</v>
      </c>
      <c r="F65" s="13">
        <v>16649780.593732186</v>
      </c>
      <c r="G65" s="12" t="s">
        <v>214</v>
      </c>
      <c r="H65" s="12" t="s">
        <v>230</v>
      </c>
      <c r="I65" s="12" t="s">
        <v>27</v>
      </c>
    </row>
    <row r="66" spans="2:9" ht="25.5" x14ac:dyDescent="0.25">
      <c r="B66" s="9">
        <v>62</v>
      </c>
      <c r="C66" s="10" t="s">
        <v>8</v>
      </c>
      <c r="D66" s="14" t="s">
        <v>148</v>
      </c>
      <c r="E66" s="12" t="s">
        <v>63</v>
      </c>
      <c r="F66" s="13">
        <v>1053562.6216663797</v>
      </c>
      <c r="G66" s="12" t="s">
        <v>213</v>
      </c>
      <c r="H66" s="12" t="s">
        <v>79</v>
      </c>
      <c r="I66" s="12" t="s">
        <v>27</v>
      </c>
    </row>
    <row r="67" spans="2:9" ht="25.5" x14ac:dyDescent="0.25">
      <c r="B67" s="9">
        <v>63</v>
      </c>
      <c r="C67" s="10" t="s">
        <v>8</v>
      </c>
      <c r="D67" s="14" t="s">
        <v>149</v>
      </c>
      <c r="E67" s="12" t="s">
        <v>62</v>
      </c>
      <c r="F67" s="13">
        <v>5000000</v>
      </c>
      <c r="G67" s="12" t="s">
        <v>74</v>
      </c>
      <c r="H67" s="12" t="s">
        <v>224</v>
      </c>
      <c r="I67" s="12" t="s">
        <v>27</v>
      </c>
    </row>
    <row r="68" spans="2:9" ht="25.5" x14ac:dyDescent="0.25">
      <c r="B68" s="9">
        <v>64</v>
      </c>
      <c r="C68" s="10" t="s">
        <v>8</v>
      </c>
      <c r="D68" s="15" t="s">
        <v>150</v>
      </c>
      <c r="E68" s="12" t="s">
        <v>59</v>
      </c>
      <c r="F68" s="13">
        <v>3329956.1187464371</v>
      </c>
      <c r="G68" s="12" t="s">
        <v>74</v>
      </c>
      <c r="H68" s="12" t="s">
        <v>41</v>
      </c>
      <c r="I68" s="12" t="s">
        <v>27</v>
      </c>
    </row>
    <row r="69" spans="2:9" ht="25.5" x14ac:dyDescent="0.25">
      <c r="B69" s="9">
        <v>65</v>
      </c>
      <c r="C69" s="10" t="s">
        <v>8</v>
      </c>
      <c r="D69" s="15" t="s">
        <v>151</v>
      </c>
      <c r="E69" s="12" t="s">
        <v>53</v>
      </c>
      <c r="F69" s="13">
        <v>2219970.7458309582</v>
      </c>
      <c r="G69" s="12" t="s">
        <v>213</v>
      </c>
      <c r="H69" s="12" t="s">
        <v>244</v>
      </c>
      <c r="I69" s="12" t="s">
        <v>27</v>
      </c>
    </row>
    <row r="70" spans="2:9" ht="25.5" x14ac:dyDescent="0.25">
      <c r="B70" s="9">
        <v>66</v>
      </c>
      <c r="C70" s="10" t="s">
        <v>8</v>
      </c>
      <c r="D70" s="14" t="s">
        <v>47</v>
      </c>
      <c r="E70" s="12" t="s">
        <v>39</v>
      </c>
      <c r="F70" s="13">
        <v>40000000</v>
      </c>
      <c r="G70" s="12" t="s">
        <v>25</v>
      </c>
      <c r="H70" s="12" t="s">
        <v>78</v>
      </c>
      <c r="I70" s="12" t="s">
        <v>35</v>
      </c>
    </row>
    <row r="71" spans="2:9" ht="25.5" x14ac:dyDescent="0.25">
      <c r="B71" s="9">
        <v>67</v>
      </c>
      <c r="C71" s="10" t="s">
        <v>8</v>
      </c>
      <c r="D71" s="14" t="s">
        <v>152</v>
      </c>
      <c r="E71" s="12" t="s">
        <v>66</v>
      </c>
      <c r="F71" s="13">
        <v>70000000</v>
      </c>
      <c r="G71" s="12" t="s">
        <v>213</v>
      </c>
      <c r="H71" s="12" t="s">
        <v>79</v>
      </c>
      <c r="I71" s="12" t="s">
        <v>27</v>
      </c>
    </row>
    <row r="72" spans="2:9" ht="25.5" x14ac:dyDescent="0.25">
      <c r="B72" s="9">
        <v>68</v>
      </c>
      <c r="C72" s="10" t="s">
        <v>8</v>
      </c>
      <c r="D72" s="14" t="s">
        <v>153</v>
      </c>
      <c r="E72" s="12" t="s">
        <v>62</v>
      </c>
      <c r="F72" s="13">
        <v>351187.54055545991</v>
      </c>
      <c r="G72" s="12" t="s">
        <v>74</v>
      </c>
      <c r="H72" s="12" t="s">
        <v>78</v>
      </c>
      <c r="I72" s="12" t="s">
        <v>27</v>
      </c>
    </row>
    <row r="73" spans="2:9" x14ac:dyDescent="0.25">
      <c r="B73" s="9">
        <v>69</v>
      </c>
      <c r="C73" s="10" t="s">
        <v>8</v>
      </c>
      <c r="D73" s="14" t="s">
        <v>129</v>
      </c>
      <c r="E73" s="12" t="s">
        <v>46</v>
      </c>
      <c r="F73" s="13">
        <v>120000000</v>
      </c>
      <c r="G73" s="12" t="s">
        <v>214</v>
      </c>
      <c r="H73" s="12" t="s">
        <v>245</v>
      </c>
      <c r="I73" s="12" t="s">
        <v>38</v>
      </c>
    </row>
    <row r="74" spans="2:9" ht="25.5" x14ac:dyDescent="0.25">
      <c r="B74" s="9">
        <v>70</v>
      </c>
      <c r="C74" s="10" t="s">
        <v>8</v>
      </c>
      <c r="D74" s="14" t="s">
        <v>154</v>
      </c>
      <c r="E74" s="12" t="s">
        <v>64</v>
      </c>
      <c r="F74" s="13">
        <v>29265628.379621655</v>
      </c>
      <c r="G74" s="12" t="s">
        <v>23</v>
      </c>
      <c r="H74" s="12" t="s">
        <v>80</v>
      </c>
      <c r="I74" s="12" t="s">
        <v>27</v>
      </c>
    </row>
    <row r="75" spans="2:9" ht="25.5" x14ac:dyDescent="0.25">
      <c r="B75" s="9">
        <v>71</v>
      </c>
      <c r="C75" s="10" t="s">
        <v>8</v>
      </c>
      <c r="D75" s="14" t="s">
        <v>155</v>
      </c>
      <c r="E75" s="12" t="s">
        <v>39</v>
      </c>
      <c r="F75" s="13">
        <v>33299561.187464371</v>
      </c>
      <c r="G75" s="12" t="s">
        <v>25</v>
      </c>
      <c r="H75" s="12" t="s">
        <v>16</v>
      </c>
      <c r="I75" s="12" t="s">
        <v>27</v>
      </c>
    </row>
    <row r="76" spans="2:9" ht="25.5" x14ac:dyDescent="0.25">
      <c r="B76" s="9">
        <v>72</v>
      </c>
      <c r="C76" s="10" t="s">
        <v>8</v>
      </c>
      <c r="D76" s="14" t="s">
        <v>156</v>
      </c>
      <c r="E76" s="12" t="s">
        <v>57</v>
      </c>
      <c r="F76" s="13">
        <v>99233689.710955217</v>
      </c>
      <c r="G76" s="12" t="s">
        <v>25</v>
      </c>
      <c r="H76" s="12" t="s">
        <v>246</v>
      </c>
      <c r="I76" s="12" t="s">
        <v>28</v>
      </c>
    </row>
    <row r="77" spans="2:9" ht="25.5" x14ac:dyDescent="0.25">
      <c r="B77" s="9">
        <v>73</v>
      </c>
      <c r="C77" s="10" t="s">
        <v>8</v>
      </c>
      <c r="D77" s="15" t="s">
        <v>157</v>
      </c>
      <c r="E77" s="12" t="s">
        <v>57</v>
      </c>
      <c r="F77" s="13">
        <v>1170625.1351848661</v>
      </c>
      <c r="G77" s="12" t="s">
        <v>213</v>
      </c>
      <c r="H77" s="12" t="s">
        <v>247</v>
      </c>
      <c r="I77" s="12" t="s">
        <v>27</v>
      </c>
    </row>
    <row r="78" spans="2:9" ht="25.5" x14ac:dyDescent="0.25">
      <c r="B78" s="9">
        <v>74</v>
      </c>
      <c r="C78" s="10" t="s">
        <v>8</v>
      </c>
      <c r="D78" s="14" t="s">
        <v>158</v>
      </c>
      <c r="E78" s="12" t="s">
        <v>64</v>
      </c>
      <c r="F78" s="13">
        <v>100962837.19526677</v>
      </c>
      <c r="G78" s="12" t="s">
        <v>74</v>
      </c>
      <c r="H78" s="12" t="s">
        <v>16</v>
      </c>
      <c r="I78" s="12" t="s">
        <v>27</v>
      </c>
    </row>
    <row r="79" spans="2:9" ht="38.25" x14ac:dyDescent="0.25">
      <c r="B79" s="9">
        <v>75</v>
      </c>
      <c r="C79" s="10" t="s">
        <v>8</v>
      </c>
      <c r="D79" s="14" t="s">
        <v>159</v>
      </c>
      <c r="E79" s="12" t="s">
        <v>69</v>
      </c>
      <c r="F79" s="13">
        <v>1953782.2941995747</v>
      </c>
      <c r="G79" s="12" t="s">
        <v>216</v>
      </c>
      <c r="H79" s="12" t="s">
        <v>240</v>
      </c>
      <c r="I79" s="12" t="s">
        <v>27</v>
      </c>
    </row>
    <row r="80" spans="2:9" ht="25.5" x14ac:dyDescent="0.25">
      <c r="B80" s="9">
        <v>76</v>
      </c>
      <c r="C80" s="10" t="s">
        <v>8</v>
      </c>
      <c r="D80" s="14" t="s">
        <v>160</v>
      </c>
      <c r="E80" s="12" t="s">
        <v>52</v>
      </c>
      <c r="F80" s="13">
        <v>17559377.027772997</v>
      </c>
      <c r="G80" s="12" t="s">
        <v>214</v>
      </c>
      <c r="H80" s="12" t="s">
        <v>16</v>
      </c>
      <c r="I80" s="12" t="s">
        <v>28</v>
      </c>
    </row>
    <row r="81" spans="2:9" ht="25.5" x14ac:dyDescent="0.25">
      <c r="B81" s="9">
        <v>77</v>
      </c>
      <c r="C81" s="10" t="s">
        <v>8</v>
      </c>
      <c r="D81" s="14" t="s">
        <v>161</v>
      </c>
      <c r="E81" s="12" t="s">
        <v>59</v>
      </c>
      <c r="F81" s="13">
        <v>175593.77027772996</v>
      </c>
      <c r="G81" s="12" t="s">
        <v>23</v>
      </c>
      <c r="H81" s="12" t="s">
        <v>233</v>
      </c>
      <c r="I81" s="12" t="s">
        <v>27</v>
      </c>
    </row>
    <row r="82" spans="2:9" ht="25.5" x14ac:dyDescent="0.25">
      <c r="B82" s="9">
        <v>78</v>
      </c>
      <c r="C82" s="10" t="s">
        <v>8</v>
      </c>
      <c r="D82" s="14" t="s">
        <v>162</v>
      </c>
      <c r="E82" s="12" t="s">
        <v>71</v>
      </c>
      <c r="F82" s="13">
        <v>2500000</v>
      </c>
      <c r="G82" s="12" t="s">
        <v>74</v>
      </c>
      <c r="H82" s="12" t="s">
        <v>44</v>
      </c>
      <c r="I82" s="12" t="s">
        <v>27</v>
      </c>
    </row>
    <row r="83" spans="2:9" ht="25.5" x14ac:dyDescent="0.25">
      <c r="B83" s="9">
        <v>79</v>
      </c>
      <c r="C83" s="10" t="s">
        <v>8</v>
      </c>
      <c r="D83" s="14" t="s">
        <v>163</v>
      </c>
      <c r="E83" s="12" t="s">
        <v>71</v>
      </c>
      <c r="F83" s="13">
        <v>500000</v>
      </c>
      <c r="G83" s="12" t="s">
        <v>74</v>
      </c>
      <c r="H83" s="12" t="s">
        <v>29</v>
      </c>
      <c r="I83" s="12" t="s">
        <v>27</v>
      </c>
    </row>
    <row r="84" spans="2:9" ht="25.5" x14ac:dyDescent="0.25">
      <c r="B84" s="9">
        <v>80</v>
      </c>
      <c r="C84" s="10" t="s">
        <v>8</v>
      </c>
      <c r="D84" s="14" t="s">
        <v>164</v>
      </c>
      <c r="E84" s="12" t="s">
        <v>72</v>
      </c>
      <c r="F84" s="13">
        <v>400000</v>
      </c>
      <c r="G84" s="12" t="s">
        <v>74</v>
      </c>
      <c r="H84" s="12" t="s">
        <v>22</v>
      </c>
      <c r="I84" s="12" t="s">
        <v>27</v>
      </c>
    </row>
    <row r="85" spans="2:9" ht="25.5" x14ac:dyDescent="0.25">
      <c r="B85" s="9">
        <v>81</v>
      </c>
      <c r="C85" s="10" t="s">
        <v>8</v>
      </c>
      <c r="D85" s="14" t="s">
        <v>165</v>
      </c>
      <c r="E85" s="12" t="s">
        <v>211</v>
      </c>
      <c r="F85" s="13">
        <v>386306.29461100587</v>
      </c>
      <c r="G85" s="12" t="s">
        <v>74</v>
      </c>
      <c r="H85" s="12" t="s">
        <v>44</v>
      </c>
      <c r="I85" s="12" t="s">
        <v>27</v>
      </c>
    </row>
    <row r="86" spans="2:9" ht="25.5" x14ac:dyDescent="0.25">
      <c r="B86" s="9">
        <v>82</v>
      </c>
      <c r="C86" s="10" t="s">
        <v>8</v>
      </c>
      <c r="D86" s="14" t="s">
        <v>166</v>
      </c>
      <c r="E86" s="12" t="s">
        <v>210</v>
      </c>
      <c r="F86" s="13">
        <v>46819.080860466711</v>
      </c>
      <c r="G86" s="12" t="s">
        <v>74</v>
      </c>
      <c r="H86" s="12" t="s">
        <v>32</v>
      </c>
      <c r="I86" s="12" t="s">
        <v>27</v>
      </c>
    </row>
    <row r="87" spans="2:9" ht="25.5" x14ac:dyDescent="0.25">
      <c r="B87" s="9">
        <v>83</v>
      </c>
      <c r="C87" s="10" t="s">
        <v>8</v>
      </c>
      <c r="D87" s="14" t="s">
        <v>167</v>
      </c>
      <c r="E87" s="12" t="s">
        <v>68</v>
      </c>
      <c r="F87" s="13">
        <v>300000000</v>
      </c>
      <c r="G87" s="12" t="s">
        <v>26</v>
      </c>
      <c r="H87" s="12" t="s">
        <v>248</v>
      </c>
      <c r="I87" s="12" t="s">
        <v>37</v>
      </c>
    </row>
    <row r="88" spans="2:9" ht="25.5" x14ac:dyDescent="0.25">
      <c r="B88" s="9">
        <v>84</v>
      </c>
      <c r="C88" s="10" t="s">
        <v>8</v>
      </c>
      <c r="D88" s="12" t="s">
        <v>168</v>
      </c>
      <c r="E88" s="12" t="s">
        <v>52</v>
      </c>
      <c r="F88" s="13">
        <v>2053464.8672727412</v>
      </c>
      <c r="G88" s="12" t="s">
        <v>74</v>
      </c>
      <c r="H88" s="12" t="s">
        <v>41</v>
      </c>
      <c r="I88" s="12" t="s">
        <v>27</v>
      </c>
    </row>
    <row r="89" spans="2:9" ht="25.5" x14ac:dyDescent="0.25">
      <c r="B89" s="9">
        <v>85</v>
      </c>
      <c r="C89" s="10" t="s">
        <v>8</v>
      </c>
      <c r="D89" s="14" t="s">
        <v>169</v>
      </c>
      <c r="E89" s="12" t="s">
        <v>52</v>
      </c>
      <c r="F89" s="13">
        <v>5000000</v>
      </c>
      <c r="G89" s="12" t="s">
        <v>23</v>
      </c>
      <c r="H89" s="12" t="s">
        <v>16</v>
      </c>
      <c r="I89" s="12" t="s">
        <v>27</v>
      </c>
    </row>
    <row r="90" spans="2:9" ht="25.5" x14ac:dyDescent="0.25">
      <c r="B90" s="9">
        <v>86</v>
      </c>
      <c r="C90" s="10" t="s">
        <v>8</v>
      </c>
      <c r="D90" s="14" t="s">
        <v>170</v>
      </c>
      <c r="E90" s="12" t="s">
        <v>73</v>
      </c>
      <c r="F90" s="13">
        <v>42142504.866655186</v>
      </c>
      <c r="G90" s="12" t="s">
        <v>74</v>
      </c>
      <c r="H90" s="12" t="s">
        <v>224</v>
      </c>
      <c r="I90" s="12" t="s">
        <v>27</v>
      </c>
    </row>
    <row r="91" spans="2:9" ht="25.5" x14ac:dyDescent="0.25">
      <c r="B91" s="9">
        <v>87</v>
      </c>
      <c r="C91" s="10" t="s">
        <v>8</v>
      </c>
      <c r="D91" s="14" t="s">
        <v>171</v>
      </c>
      <c r="E91" s="12" t="s">
        <v>71</v>
      </c>
      <c r="F91" s="13">
        <v>5500000</v>
      </c>
      <c r="G91" s="12" t="s">
        <v>213</v>
      </c>
      <c r="H91" s="12" t="s">
        <v>234</v>
      </c>
      <c r="I91" s="12" t="s">
        <v>27</v>
      </c>
    </row>
    <row r="92" spans="2:9" ht="25.5" x14ac:dyDescent="0.25">
      <c r="B92" s="9">
        <v>88</v>
      </c>
      <c r="C92" s="10" t="s">
        <v>8</v>
      </c>
      <c r="D92" s="14" t="s">
        <v>172</v>
      </c>
      <c r="E92" s="12" t="s">
        <v>39</v>
      </c>
      <c r="F92" s="13">
        <v>5853125.6759243309</v>
      </c>
      <c r="G92" s="12" t="s">
        <v>25</v>
      </c>
      <c r="H92" s="12" t="s">
        <v>224</v>
      </c>
      <c r="I92" s="12" t="s">
        <v>35</v>
      </c>
    </row>
    <row r="93" spans="2:9" ht="25.5" x14ac:dyDescent="0.25">
      <c r="B93" s="9">
        <v>89</v>
      </c>
      <c r="C93" s="10" t="s">
        <v>8</v>
      </c>
      <c r="D93" s="14" t="s">
        <v>172</v>
      </c>
      <c r="E93" s="12" t="s">
        <v>39</v>
      </c>
      <c r="F93" s="13">
        <v>6000000</v>
      </c>
      <c r="G93" s="12" t="s">
        <v>25</v>
      </c>
      <c r="H93" s="12" t="s">
        <v>222</v>
      </c>
      <c r="I93" s="12" t="s">
        <v>35</v>
      </c>
    </row>
    <row r="94" spans="2:9" ht="25.5" x14ac:dyDescent="0.25">
      <c r="B94" s="9">
        <v>90</v>
      </c>
      <c r="C94" s="10" t="s">
        <v>8</v>
      </c>
      <c r="D94" s="12" t="s">
        <v>263</v>
      </c>
      <c r="E94" s="12" t="s">
        <v>39</v>
      </c>
      <c r="F94" s="13">
        <v>15000000</v>
      </c>
      <c r="G94" s="12" t="s">
        <v>25</v>
      </c>
      <c r="H94" s="12" t="s">
        <v>241</v>
      </c>
      <c r="I94" s="12" t="s">
        <v>37</v>
      </c>
    </row>
    <row r="95" spans="2:9" ht="25.5" x14ac:dyDescent="0.25">
      <c r="B95" s="9">
        <v>91</v>
      </c>
      <c r="C95" s="10" t="s">
        <v>8</v>
      </c>
      <c r="D95" s="12" t="s">
        <v>173</v>
      </c>
      <c r="E95" s="12" t="s">
        <v>53</v>
      </c>
      <c r="F95" s="13">
        <v>39404480.738499507</v>
      </c>
      <c r="G95" s="12" t="s">
        <v>24</v>
      </c>
      <c r="H95" s="12" t="s">
        <v>249</v>
      </c>
      <c r="I95" s="12" t="s">
        <v>27</v>
      </c>
    </row>
    <row r="96" spans="2:9" ht="25.5" x14ac:dyDescent="0.25">
      <c r="B96" s="9">
        <v>92</v>
      </c>
      <c r="C96" s="10" t="s">
        <v>8</v>
      </c>
      <c r="D96" s="12" t="s">
        <v>173</v>
      </c>
      <c r="E96" s="12" t="s">
        <v>53</v>
      </c>
      <c r="F96" s="13">
        <v>58829224.764520392</v>
      </c>
      <c r="G96" s="12" t="s">
        <v>74</v>
      </c>
      <c r="H96" s="12" t="s">
        <v>250</v>
      </c>
      <c r="I96" s="12" t="s">
        <v>27</v>
      </c>
    </row>
    <row r="97" spans="2:9" ht="25.5" x14ac:dyDescent="0.25">
      <c r="B97" s="9">
        <v>93</v>
      </c>
      <c r="C97" s="10" t="s">
        <v>8</v>
      </c>
      <c r="D97" s="12" t="s">
        <v>174</v>
      </c>
      <c r="E97" s="12" t="s">
        <v>39</v>
      </c>
      <c r="F97" s="13">
        <v>5000000</v>
      </c>
      <c r="G97" s="12" t="s">
        <v>25</v>
      </c>
      <c r="H97" s="12" t="s">
        <v>85</v>
      </c>
      <c r="I97" s="12" t="s">
        <v>35</v>
      </c>
    </row>
    <row r="98" spans="2:9" ht="25.5" x14ac:dyDescent="0.25">
      <c r="B98" s="9">
        <v>94</v>
      </c>
      <c r="C98" s="10" t="s">
        <v>8</v>
      </c>
      <c r="D98" s="12" t="s">
        <v>175</v>
      </c>
      <c r="E98" s="12" t="s">
        <v>55</v>
      </c>
      <c r="F98" s="13">
        <v>4000000</v>
      </c>
      <c r="G98" s="12" t="s">
        <v>74</v>
      </c>
      <c r="H98" s="12" t="s">
        <v>86</v>
      </c>
      <c r="I98" s="12" t="s">
        <v>27</v>
      </c>
    </row>
    <row r="99" spans="2:9" ht="25.5" x14ac:dyDescent="0.25">
      <c r="B99" s="9">
        <v>95</v>
      </c>
      <c r="C99" s="10" t="s">
        <v>8</v>
      </c>
      <c r="D99" s="12" t="s">
        <v>176</v>
      </c>
      <c r="E99" s="12" t="s">
        <v>57</v>
      </c>
      <c r="F99" s="13">
        <v>75000000</v>
      </c>
      <c r="G99" s="12" t="s">
        <v>25</v>
      </c>
      <c r="H99" s="12" t="s">
        <v>77</v>
      </c>
      <c r="I99" s="12" t="s">
        <v>28</v>
      </c>
    </row>
    <row r="100" spans="2:9" ht="25.5" x14ac:dyDescent="0.25">
      <c r="B100" s="9">
        <v>96</v>
      </c>
      <c r="C100" s="10" t="s">
        <v>8</v>
      </c>
      <c r="D100" s="12" t="s">
        <v>177</v>
      </c>
      <c r="E100" s="12" t="s">
        <v>64</v>
      </c>
      <c r="F100" s="13">
        <v>22199707.45830958</v>
      </c>
      <c r="G100" s="12" t="s">
        <v>74</v>
      </c>
      <c r="H100" s="12" t="s">
        <v>86</v>
      </c>
      <c r="I100" s="12" t="s">
        <v>27</v>
      </c>
    </row>
    <row r="101" spans="2:9" x14ac:dyDescent="0.25">
      <c r="B101" s="9">
        <v>97</v>
      </c>
      <c r="C101" s="10" t="s">
        <v>8</v>
      </c>
      <c r="D101" s="12" t="s">
        <v>178</v>
      </c>
      <c r="E101" s="12" t="s">
        <v>66</v>
      </c>
      <c r="F101" s="13">
        <v>40000000</v>
      </c>
      <c r="G101" s="12" t="s">
        <v>216</v>
      </c>
      <c r="H101" s="12" t="s">
        <v>222</v>
      </c>
      <c r="I101" s="12" t="s">
        <v>28</v>
      </c>
    </row>
    <row r="102" spans="2:9" ht="25.5" x14ac:dyDescent="0.25">
      <c r="B102" s="9">
        <v>98</v>
      </c>
      <c r="C102" s="10" t="s">
        <v>8</v>
      </c>
      <c r="D102" s="12" t="s">
        <v>179</v>
      </c>
      <c r="E102" s="12" t="s">
        <v>52</v>
      </c>
      <c r="F102" s="13">
        <v>4331527.4544034386</v>
      </c>
      <c r="G102" s="12" t="s">
        <v>24</v>
      </c>
      <c r="H102" s="12" t="s">
        <v>240</v>
      </c>
      <c r="I102" s="12" t="s">
        <v>27</v>
      </c>
    </row>
    <row r="103" spans="2:9" ht="25.5" x14ac:dyDescent="0.25">
      <c r="B103" s="9">
        <v>99</v>
      </c>
      <c r="C103" s="10" t="s">
        <v>8</v>
      </c>
      <c r="D103" s="12" t="s">
        <v>180</v>
      </c>
      <c r="E103" s="12" t="s">
        <v>54</v>
      </c>
      <c r="F103" s="13">
        <v>351187.54055545991</v>
      </c>
      <c r="G103" s="12" t="s">
        <v>74</v>
      </c>
      <c r="H103" s="12" t="s">
        <v>29</v>
      </c>
      <c r="I103" s="12" t="s">
        <v>27</v>
      </c>
    </row>
    <row r="104" spans="2:9" ht="25.5" x14ac:dyDescent="0.25">
      <c r="B104" s="9">
        <v>100</v>
      </c>
      <c r="C104" s="10" t="s">
        <v>8</v>
      </c>
      <c r="D104" s="12" t="s">
        <v>124</v>
      </c>
      <c r="E104" s="12" t="s">
        <v>39</v>
      </c>
      <c r="F104" s="13">
        <v>13900000</v>
      </c>
      <c r="G104" s="12" t="s">
        <v>25</v>
      </c>
      <c r="H104" s="12" t="s">
        <v>235</v>
      </c>
      <c r="I104" s="12" t="s">
        <v>37</v>
      </c>
    </row>
    <row r="105" spans="2:9" ht="25.5" x14ac:dyDescent="0.25">
      <c r="B105" s="9">
        <v>101</v>
      </c>
      <c r="C105" s="10" t="s">
        <v>8</v>
      </c>
      <c r="D105" s="12" t="s">
        <v>181</v>
      </c>
      <c r="E105" s="12" t="s">
        <v>56</v>
      </c>
      <c r="F105" s="13">
        <v>1106624</v>
      </c>
      <c r="G105" s="12" t="s">
        <v>217</v>
      </c>
      <c r="H105" s="12" t="s">
        <v>230</v>
      </c>
      <c r="I105" s="12" t="s">
        <v>27</v>
      </c>
    </row>
    <row r="106" spans="2:9" ht="25.5" x14ac:dyDescent="0.25">
      <c r="B106" s="9">
        <v>102</v>
      </c>
      <c r="C106" s="10" t="s">
        <v>8</v>
      </c>
      <c r="D106" s="12" t="s">
        <v>182</v>
      </c>
      <c r="E106" s="12" t="s">
        <v>55</v>
      </c>
      <c r="F106" s="13">
        <v>200000</v>
      </c>
      <c r="G106" s="12" t="s">
        <v>74</v>
      </c>
      <c r="H106" s="12" t="s">
        <v>43</v>
      </c>
      <c r="I106" s="12" t="s">
        <v>27</v>
      </c>
    </row>
    <row r="107" spans="2:9" ht="25.5" x14ac:dyDescent="0.25">
      <c r="B107" s="9">
        <v>103</v>
      </c>
      <c r="C107" s="10" t="s">
        <v>8</v>
      </c>
      <c r="D107" s="12" t="s">
        <v>183</v>
      </c>
      <c r="E107" s="12" t="s">
        <v>207</v>
      </c>
      <c r="F107" s="13">
        <v>585312.56759243307</v>
      </c>
      <c r="G107" s="12" t="s">
        <v>74</v>
      </c>
      <c r="H107" s="12" t="s">
        <v>251</v>
      </c>
      <c r="I107" s="12" t="s">
        <v>27</v>
      </c>
    </row>
    <row r="108" spans="2:9" ht="25.5" x14ac:dyDescent="0.25">
      <c r="B108" s="9">
        <v>104</v>
      </c>
      <c r="C108" s="10" t="s">
        <v>8</v>
      </c>
      <c r="D108" s="12" t="s">
        <v>184</v>
      </c>
      <c r="E108" s="12" t="s">
        <v>211</v>
      </c>
      <c r="F108" s="13">
        <v>585312.56759243307</v>
      </c>
      <c r="G108" s="12" t="s">
        <v>74</v>
      </c>
      <c r="H108" s="12" t="s">
        <v>22</v>
      </c>
      <c r="I108" s="12" t="s">
        <v>27</v>
      </c>
    </row>
    <row r="109" spans="2:9" ht="25.5" x14ac:dyDescent="0.25">
      <c r="B109" s="9">
        <v>105</v>
      </c>
      <c r="C109" s="10" t="s">
        <v>8</v>
      </c>
      <c r="D109" s="12" t="s">
        <v>185</v>
      </c>
      <c r="E109" s="12" t="s">
        <v>66</v>
      </c>
      <c r="F109" s="13">
        <v>1400000</v>
      </c>
      <c r="G109" s="12" t="s">
        <v>23</v>
      </c>
      <c r="H109" s="12" t="s">
        <v>252</v>
      </c>
      <c r="I109" s="12" t="s">
        <v>27</v>
      </c>
    </row>
    <row r="110" spans="2:9" ht="25.5" x14ac:dyDescent="0.25">
      <c r="B110" s="9">
        <v>106</v>
      </c>
      <c r="C110" s="10" t="s">
        <v>8</v>
      </c>
      <c r="D110" s="12" t="s">
        <v>186</v>
      </c>
      <c r="E110" s="12" t="s">
        <v>212</v>
      </c>
      <c r="F110" s="13">
        <v>2164471.4771851841</v>
      </c>
      <c r="G110" s="12" t="s">
        <v>76</v>
      </c>
      <c r="H110" s="12" t="s">
        <v>41</v>
      </c>
      <c r="I110" s="12" t="s">
        <v>27</v>
      </c>
    </row>
    <row r="111" spans="2:9" ht="25.5" x14ac:dyDescent="0.25">
      <c r="B111" s="9">
        <v>107</v>
      </c>
      <c r="C111" s="10" t="s">
        <v>8</v>
      </c>
      <c r="D111" s="12" t="s">
        <v>50</v>
      </c>
      <c r="E111" s="12" t="s">
        <v>39</v>
      </c>
      <c r="F111" s="13">
        <v>300000000</v>
      </c>
      <c r="G111" s="12" t="s">
        <v>25</v>
      </c>
      <c r="H111" s="12" t="s">
        <v>82</v>
      </c>
      <c r="I111" s="12" t="s">
        <v>37</v>
      </c>
    </row>
    <row r="112" spans="2:9" ht="25.5" x14ac:dyDescent="0.25">
      <c r="B112" s="9">
        <v>108</v>
      </c>
      <c r="C112" s="10" t="s">
        <v>8</v>
      </c>
      <c r="D112" s="12" t="s">
        <v>187</v>
      </c>
      <c r="E112" s="12" t="s">
        <v>62</v>
      </c>
      <c r="F112" s="13">
        <v>2000000</v>
      </c>
      <c r="G112" s="12" t="s">
        <v>74</v>
      </c>
      <c r="H112" s="12" t="s">
        <v>45</v>
      </c>
      <c r="I112" s="12" t="s">
        <v>27</v>
      </c>
    </row>
    <row r="113" spans="2:9" ht="25.5" x14ac:dyDescent="0.25">
      <c r="B113" s="9">
        <v>109</v>
      </c>
      <c r="C113" s="10" t="s">
        <v>8</v>
      </c>
      <c r="D113" s="12" t="s">
        <v>188</v>
      </c>
      <c r="E113" s="12" t="s">
        <v>52</v>
      </c>
      <c r="F113" s="13">
        <v>3511875.4055545987</v>
      </c>
      <c r="G113" s="12" t="s">
        <v>214</v>
      </c>
      <c r="H113" s="12" t="s">
        <v>230</v>
      </c>
      <c r="I113" s="12" t="s">
        <v>28</v>
      </c>
    </row>
    <row r="114" spans="2:9" ht="25.5" x14ac:dyDescent="0.25">
      <c r="B114" s="9">
        <v>110</v>
      </c>
      <c r="C114" s="10" t="s">
        <v>8</v>
      </c>
      <c r="D114" s="12" t="s">
        <v>189</v>
      </c>
      <c r="E114" s="12" t="s">
        <v>70</v>
      </c>
      <c r="F114" s="13">
        <v>665991.22374928743</v>
      </c>
      <c r="G114" s="12" t="s">
        <v>23</v>
      </c>
      <c r="H114" s="12" t="s">
        <v>253</v>
      </c>
      <c r="I114" s="12" t="s">
        <v>27</v>
      </c>
    </row>
    <row r="115" spans="2:9" ht="25.5" x14ac:dyDescent="0.25">
      <c r="B115" s="9">
        <v>111</v>
      </c>
      <c r="C115" s="10" t="s">
        <v>8</v>
      </c>
      <c r="D115" s="12" t="s">
        <v>190</v>
      </c>
      <c r="E115" s="12" t="s">
        <v>39</v>
      </c>
      <c r="F115" s="13">
        <v>99999999.999999985</v>
      </c>
      <c r="G115" s="12" t="s">
        <v>25</v>
      </c>
      <c r="H115" s="12" t="s">
        <v>241</v>
      </c>
      <c r="I115" s="12" t="s">
        <v>37</v>
      </c>
    </row>
    <row r="116" spans="2:9" ht="25.5" x14ac:dyDescent="0.25">
      <c r="B116" s="9">
        <v>112</v>
      </c>
      <c r="C116" s="10" t="s">
        <v>8</v>
      </c>
      <c r="D116" s="12" t="s">
        <v>191</v>
      </c>
      <c r="E116" s="12" t="s">
        <v>62</v>
      </c>
      <c r="F116" s="13">
        <v>5000000</v>
      </c>
      <c r="G116" s="12" t="s">
        <v>74</v>
      </c>
      <c r="H116" s="12" t="s">
        <v>224</v>
      </c>
      <c r="I116" s="12" t="s">
        <v>27</v>
      </c>
    </row>
    <row r="117" spans="2:9" ht="38.25" x14ac:dyDescent="0.25">
      <c r="B117" s="9">
        <v>113</v>
      </c>
      <c r="C117" s="10" t="s">
        <v>8</v>
      </c>
      <c r="D117" s="12" t="s">
        <v>192</v>
      </c>
      <c r="E117" s="12" t="s">
        <v>67</v>
      </c>
      <c r="F117" s="13">
        <v>2200000</v>
      </c>
      <c r="G117" s="12" t="s">
        <v>24</v>
      </c>
      <c r="H117" s="12" t="s">
        <v>21</v>
      </c>
      <c r="I117" s="12" t="s">
        <v>37</v>
      </c>
    </row>
    <row r="118" spans="2:9" ht="25.5" x14ac:dyDescent="0.25">
      <c r="B118" s="9">
        <v>114</v>
      </c>
      <c r="C118" s="10" t="s">
        <v>8</v>
      </c>
      <c r="D118" s="12" t="s">
        <v>193</v>
      </c>
      <c r="E118" s="12" t="s">
        <v>54</v>
      </c>
      <c r="F118" s="13">
        <v>12000000</v>
      </c>
      <c r="G118" s="12" t="s">
        <v>74</v>
      </c>
      <c r="H118" s="12" t="s">
        <v>21</v>
      </c>
      <c r="I118" s="12" t="s">
        <v>27</v>
      </c>
    </row>
    <row r="119" spans="2:9" ht="25.5" x14ac:dyDescent="0.25">
      <c r="B119" s="9">
        <v>115</v>
      </c>
      <c r="C119" s="10" t="s">
        <v>8</v>
      </c>
      <c r="D119" s="12" t="s">
        <v>194</v>
      </c>
      <c r="E119" s="12" t="s">
        <v>60</v>
      </c>
      <c r="F119" s="13">
        <v>1925123.3130681948</v>
      </c>
      <c r="G119" s="12" t="s">
        <v>23</v>
      </c>
      <c r="H119" s="12" t="s">
        <v>254</v>
      </c>
      <c r="I119" s="12" t="s">
        <v>27</v>
      </c>
    </row>
    <row r="120" spans="2:9" ht="25.5" x14ac:dyDescent="0.25">
      <c r="B120" s="9">
        <v>116</v>
      </c>
      <c r="C120" s="10" t="s">
        <v>8</v>
      </c>
      <c r="D120" s="12" t="s">
        <v>195</v>
      </c>
      <c r="E120" s="12" t="s">
        <v>39</v>
      </c>
      <c r="F120" s="13">
        <v>125000000</v>
      </c>
      <c r="G120" s="12" t="s">
        <v>25</v>
      </c>
      <c r="H120" s="12" t="s">
        <v>82</v>
      </c>
      <c r="I120" s="12" t="s">
        <v>28</v>
      </c>
    </row>
    <row r="121" spans="2:9" ht="25.5" x14ac:dyDescent="0.25">
      <c r="B121" s="9">
        <v>117</v>
      </c>
      <c r="C121" s="10" t="s">
        <v>93</v>
      </c>
      <c r="D121" s="12" t="s">
        <v>196</v>
      </c>
      <c r="E121" s="12" t="s">
        <v>71</v>
      </c>
      <c r="F121" s="13">
        <v>5000000</v>
      </c>
      <c r="G121" s="12" t="s">
        <v>216</v>
      </c>
      <c r="H121" s="12" t="s">
        <v>16</v>
      </c>
      <c r="I121" s="12" t="s">
        <v>35</v>
      </c>
    </row>
    <row r="122" spans="2:9" ht="25.5" x14ac:dyDescent="0.25">
      <c r="B122" s="9">
        <v>118</v>
      </c>
      <c r="C122" s="10" t="s">
        <v>8</v>
      </c>
      <c r="D122" s="12" t="s">
        <v>197</v>
      </c>
      <c r="E122" s="12" t="s">
        <v>71</v>
      </c>
      <c r="F122" s="13">
        <v>371845.09992668551</v>
      </c>
      <c r="G122" s="12" t="s">
        <v>74</v>
      </c>
      <c r="H122" s="12" t="s">
        <v>16</v>
      </c>
      <c r="I122" s="12" t="s">
        <v>27</v>
      </c>
    </row>
    <row r="123" spans="2:9" ht="25.5" x14ac:dyDescent="0.25">
      <c r="B123" s="9">
        <v>119</v>
      </c>
      <c r="C123" s="10" t="s">
        <v>8</v>
      </c>
      <c r="D123" s="12" t="s">
        <v>198</v>
      </c>
      <c r="E123" s="12" t="s">
        <v>54</v>
      </c>
      <c r="F123" s="13">
        <v>2000000</v>
      </c>
      <c r="G123" s="12" t="s">
        <v>74</v>
      </c>
      <c r="H123" s="12" t="s">
        <v>41</v>
      </c>
      <c r="I123" s="12" t="s">
        <v>27</v>
      </c>
    </row>
    <row r="124" spans="2:9" ht="25.5" x14ac:dyDescent="0.25">
      <c r="B124" s="9">
        <v>120</v>
      </c>
      <c r="C124" s="10" t="s">
        <v>8</v>
      </c>
      <c r="D124" s="12" t="s">
        <v>199</v>
      </c>
      <c r="E124" s="12" t="s">
        <v>59</v>
      </c>
      <c r="F124" s="13">
        <v>234125.02703697328</v>
      </c>
      <c r="G124" s="12" t="s">
        <v>213</v>
      </c>
      <c r="H124" s="12" t="s">
        <v>78</v>
      </c>
      <c r="I124" s="12" t="s">
        <v>27</v>
      </c>
    </row>
    <row r="125" spans="2:9" ht="25.5" x14ac:dyDescent="0.25">
      <c r="B125" s="9">
        <v>121</v>
      </c>
      <c r="C125" s="10" t="s">
        <v>8</v>
      </c>
      <c r="D125" s="12" t="s">
        <v>200</v>
      </c>
      <c r="E125" s="12" t="s">
        <v>39</v>
      </c>
      <c r="F125" s="13">
        <v>30000000</v>
      </c>
      <c r="G125" s="12" t="s">
        <v>25</v>
      </c>
      <c r="H125" s="12" t="s">
        <v>235</v>
      </c>
      <c r="I125" s="12" t="s">
        <v>28</v>
      </c>
    </row>
    <row r="126" spans="2:9" ht="25.5" x14ac:dyDescent="0.25">
      <c r="B126" s="9">
        <v>122</v>
      </c>
      <c r="C126" s="10" t="s">
        <v>8</v>
      </c>
      <c r="D126" s="12" t="s">
        <v>201</v>
      </c>
      <c r="E126" s="12" t="s">
        <v>52</v>
      </c>
      <c r="F126" s="13">
        <v>2048593.9865735159</v>
      </c>
      <c r="G126" s="12" t="s">
        <v>23</v>
      </c>
      <c r="H126" s="12" t="s">
        <v>255</v>
      </c>
      <c r="I126" s="12" t="s">
        <v>27</v>
      </c>
    </row>
    <row r="127" spans="2:9" ht="25.5" x14ac:dyDescent="0.25">
      <c r="B127" s="9">
        <v>123</v>
      </c>
      <c r="C127" s="10" t="s">
        <v>8</v>
      </c>
      <c r="D127" s="12" t="s">
        <v>202</v>
      </c>
      <c r="E127" s="12" t="s">
        <v>59</v>
      </c>
      <c r="F127" s="13">
        <v>40895.7890976833</v>
      </c>
      <c r="G127" s="12" t="s">
        <v>74</v>
      </c>
      <c r="H127" s="12" t="s">
        <v>81</v>
      </c>
      <c r="I127" s="12" t="s">
        <v>27</v>
      </c>
    </row>
    <row r="128" spans="2:9" ht="25.5" x14ac:dyDescent="0.25">
      <c r="B128" s="9">
        <v>124</v>
      </c>
      <c r="C128" s="10" t="s">
        <v>8</v>
      </c>
      <c r="D128" s="12" t="s">
        <v>203</v>
      </c>
      <c r="E128" s="12" t="s">
        <v>52</v>
      </c>
      <c r="F128" s="13">
        <v>2341250.2703697323</v>
      </c>
      <c r="G128" s="12" t="s">
        <v>74</v>
      </c>
      <c r="H128" s="12" t="s">
        <v>256</v>
      </c>
      <c r="I128" s="12" t="s">
        <v>27</v>
      </c>
    </row>
    <row r="129" spans="2:9" ht="25.5" x14ac:dyDescent="0.25">
      <c r="B129" s="9">
        <v>125</v>
      </c>
      <c r="C129" s="10" t="s">
        <v>8</v>
      </c>
      <c r="D129" s="12" t="s">
        <v>204</v>
      </c>
      <c r="E129" s="12" t="s">
        <v>39</v>
      </c>
      <c r="F129" s="13">
        <v>150000000</v>
      </c>
      <c r="G129" s="12" t="s">
        <v>25</v>
      </c>
      <c r="H129" s="12" t="s">
        <v>77</v>
      </c>
      <c r="I129" s="12" t="s">
        <v>36</v>
      </c>
    </row>
    <row r="130" spans="2:9" ht="25.5" x14ac:dyDescent="0.25">
      <c r="B130" s="9">
        <v>126</v>
      </c>
      <c r="C130" s="10" t="s">
        <v>8</v>
      </c>
      <c r="D130" s="12" t="s">
        <v>205</v>
      </c>
      <c r="E130" s="12" t="s">
        <v>64</v>
      </c>
      <c r="F130" s="13">
        <v>3000000</v>
      </c>
      <c r="G130" s="12" t="s">
        <v>213</v>
      </c>
      <c r="H130" s="12" t="s">
        <v>257</v>
      </c>
      <c r="I130" s="12" t="s">
        <v>35</v>
      </c>
    </row>
    <row r="131" spans="2:9" ht="25.5" x14ac:dyDescent="0.25">
      <c r="B131" s="9">
        <v>127</v>
      </c>
      <c r="C131" s="10" t="s">
        <v>8</v>
      </c>
      <c r="D131" s="12" t="s">
        <v>264</v>
      </c>
      <c r="E131" s="12" t="s">
        <v>58</v>
      </c>
      <c r="F131" s="13">
        <v>2341250.2703697323</v>
      </c>
      <c r="G131" s="12" t="s">
        <v>74</v>
      </c>
      <c r="H131" s="12" t="s">
        <v>16</v>
      </c>
      <c r="I131" s="12" t="s">
        <v>27</v>
      </c>
    </row>
    <row r="132" spans="2:9" ht="25.5" x14ac:dyDescent="0.25">
      <c r="B132" s="9">
        <v>128</v>
      </c>
      <c r="C132" s="10" t="s">
        <v>8</v>
      </c>
      <c r="D132" s="12" t="s">
        <v>206</v>
      </c>
      <c r="E132" s="12" t="s">
        <v>70</v>
      </c>
      <c r="F132" s="13">
        <v>194247.44026020882</v>
      </c>
      <c r="G132" s="12" t="s">
        <v>74</v>
      </c>
      <c r="H132" s="12" t="s">
        <v>78</v>
      </c>
      <c r="I132" s="12" t="s">
        <v>27</v>
      </c>
    </row>
    <row r="133" spans="2:9" ht="25.5" x14ac:dyDescent="0.25">
      <c r="B133" s="9">
        <v>129</v>
      </c>
      <c r="C133" s="10" t="s">
        <v>8</v>
      </c>
      <c r="D133" s="15" t="s">
        <v>98</v>
      </c>
      <c r="E133" s="12" t="s">
        <v>62</v>
      </c>
      <c r="F133" s="13">
        <v>11688145.976799995</v>
      </c>
      <c r="G133" s="12" t="s">
        <v>214</v>
      </c>
      <c r="H133" s="12" t="s">
        <v>237</v>
      </c>
      <c r="I133" s="12" t="s">
        <v>27</v>
      </c>
    </row>
    <row r="134" spans="2:9" x14ac:dyDescent="0.25">
      <c r="B134" s="18" t="s">
        <v>30</v>
      </c>
      <c r="C134" s="18"/>
      <c r="D134" s="18"/>
      <c r="E134" s="18"/>
      <c r="F134" s="19">
        <f>SUM(F4:F133)</f>
        <v>3121956065.1562099</v>
      </c>
      <c r="G134" s="20"/>
      <c r="H134" s="14"/>
      <c r="I134" s="32"/>
    </row>
    <row r="135" spans="2:9" x14ac:dyDescent="0.25">
      <c r="B135" s="21" t="s">
        <v>265</v>
      </c>
      <c r="C135" s="21"/>
      <c r="D135" s="21"/>
      <c r="E135" s="21"/>
      <c r="F135" s="21"/>
      <c r="G135" s="21"/>
      <c r="H135" s="21"/>
      <c r="I135" s="21"/>
    </row>
    <row r="136" spans="2:9" ht="25.5" x14ac:dyDescent="0.25">
      <c r="B136" s="9">
        <v>130</v>
      </c>
      <c r="C136" s="10" t="s">
        <v>8</v>
      </c>
      <c r="D136" s="14" t="s">
        <v>260</v>
      </c>
      <c r="E136" s="12" t="s">
        <v>39</v>
      </c>
      <c r="F136" s="13">
        <v>350000000</v>
      </c>
      <c r="G136" s="12" t="s">
        <v>25</v>
      </c>
      <c r="H136" s="12" t="s">
        <v>29</v>
      </c>
      <c r="I136" s="12" t="s">
        <v>28</v>
      </c>
    </row>
    <row r="137" spans="2:9" ht="25.5" x14ac:dyDescent="0.25">
      <c r="B137" s="9">
        <v>131</v>
      </c>
      <c r="C137" s="10" t="s">
        <v>8</v>
      </c>
      <c r="D137" s="14" t="s">
        <v>261</v>
      </c>
      <c r="E137" s="12" t="s">
        <v>39</v>
      </c>
      <c r="F137" s="13">
        <v>499856932.72393793</v>
      </c>
      <c r="G137" s="12" t="s">
        <v>25</v>
      </c>
      <c r="H137" s="12" t="s">
        <v>16</v>
      </c>
      <c r="I137" s="12" t="s">
        <v>37</v>
      </c>
    </row>
    <row r="138" spans="2:9" x14ac:dyDescent="0.25">
      <c r="B138" s="9">
        <v>132</v>
      </c>
      <c r="C138" s="10" t="s">
        <v>8</v>
      </c>
      <c r="D138" s="14" t="s">
        <v>31</v>
      </c>
      <c r="E138" s="12" t="s">
        <v>46</v>
      </c>
      <c r="F138" s="13">
        <v>46000000</v>
      </c>
      <c r="G138" s="12" t="s">
        <v>214</v>
      </c>
      <c r="H138" s="12" t="s">
        <v>83</v>
      </c>
      <c r="I138" s="12" t="s">
        <v>38</v>
      </c>
    </row>
    <row r="139" spans="2:9" ht="25.5" x14ac:dyDescent="0.25">
      <c r="B139" s="9">
        <v>133</v>
      </c>
      <c r="C139" s="10" t="s">
        <v>8</v>
      </c>
      <c r="D139" s="14" t="s">
        <v>31</v>
      </c>
      <c r="E139" s="12" t="s">
        <v>46</v>
      </c>
      <c r="F139" s="13">
        <v>265000000.00000003</v>
      </c>
      <c r="G139" s="12" t="s">
        <v>214</v>
      </c>
      <c r="H139" s="12" t="s">
        <v>91</v>
      </c>
      <c r="I139" s="12" t="s">
        <v>38</v>
      </c>
    </row>
    <row r="140" spans="2:9" ht="25.5" x14ac:dyDescent="0.25">
      <c r="B140" s="9">
        <v>134</v>
      </c>
      <c r="C140" s="10" t="s">
        <v>8</v>
      </c>
      <c r="D140" s="14" t="s">
        <v>31</v>
      </c>
      <c r="E140" s="12" t="s">
        <v>46</v>
      </c>
      <c r="F140" s="13">
        <v>97500000</v>
      </c>
      <c r="G140" s="12" t="s">
        <v>214</v>
      </c>
      <c r="H140" s="12" t="s">
        <v>86</v>
      </c>
      <c r="I140" s="12" t="s">
        <v>38</v>
      </c>
    </row>
    <row r="141" spans="2:9" x14ac:dyDescent="0.25">
      <c r="B141" s="9">
        <v>135</v>
      </c>
      <c r="C141" s="10" t="s">
        <v>8</v>
      </c>
      <c r="D141" s="14" t="s">
        <v>31</v>
      </c>
      <c r="E141" s="12" t="s">
        <v>46</v>
      </c>
      <c r="F141" s="13">
        <v>55210789</v>
      </c>
      <c r="G141" s="12" t="s">
        <v>214</v>
      </c>
      <c r="H141" s="12" t="s">
        <v>83</v>
      </c>
      <c r="I141" s="12" t="s">
        <v>38</v>
      </c>
    </row>
    <row r="142" spans="2:9" x14ac:dyDescent="0.25">
      <c r="B142" s="18" t="s">
        <v>18</v>
      </c>
      <c r="C142" s="18"/>
      <c r="D142" s="18"/>
      <c r="E142" s="18"/>
      <c r="F142" s="22">
        <f>SUM(F136:F141)</f>
        <v>1313567721.723938</v>
      </c>
      <c r="G142" s="23"/>
      <c r="H142" s="14"/>
      <c r="I142" s="14"/>
    </row>
    <row r="143" spans="2:9" x14ac:dyDescent="0.25">
      <c r="B143" s="18" t="s">
        <v>19</v>
      </c>
      <c r="C143" s="18"/>
      <c r="D143" s="18"/>
      <c r="E143" s="18"/>
      <c r="F143" s="19">
        <f>F134+F142</f>
        <v>4435523786.8801479</v>
      </c>
      <c r="G143" s="23"/>
      <c r="H143" s="14"/>
      <c r="I143" s="14"/>
    </row>
    <row r="144" spans="2:9" x14ac:dyDescent="0.25">
      <c r="F144" s="25"/>
      <c r="G144" s="26"/>
      <c r="H144" s="27"/>
    </row>
    <row r="145" spans="2:9" x14ac:dyDescent="0.25">
      <c r="F145" s="25"/>
      <c r="H145" s="27"/>
    </row>
    <row r="146" spans="2:9" x14ac:dyDescent="0.25">
      <c r="F146" s="25"/>
      <c r="H146" s="27"/>
    </row>
    <row r="147" spans="2:9" x14ac:dyDescent="0.25">
      <c r="F147" s="25"/>
      <c r="H147" s="27"/>
    </row>
    <row r="148" spans="2:9" x14ac:dyDescent="0.25">
      <c r="F148" s="25"/>
      <c r="H148" s="27"/>
    </row>
    <row r="149" spans="2:9" x14ac:dyDescent="0.25">
      <c r="F149" s="25"/>
      <c r="H149" s="27"/>
    </row>
    <row r="150" spans="2:9" x14ac:dyDescent="0.25">
      <c r="F150" s="25"/>
      <c r="H150" s="27"/>
    </row>
    <row r="151" spans="2:9" x14ac:dyDescent="0.25">
      <c r="F151" s="25"/>
      <c r="H151" s="27"/>
    </row>
    <row r="152" spans="2:9" x14ac:dyDescent="0.25">
      <c r="F152" s="25"/>
      <c r="H152" s="27"/>
    </row>
    <row r="153" spans="2:9" x14ac:dyDescent="0.25">
      <c r="F153" s="25"/>
      <c r="H153" s="27"/>
    </row>
    <row r="154" spans="2:9" x14ac:dyDescent="0.25">
      <c r="F154" s="25"/>
      <c r="H154" s="27"/>
    </row>
    <row r="155" spans="2:9" x14ac:dyDescent="0.25">
      <c r="F155" s="25"/>
      <c r="H155" s="27"/>
    </row>
    <row r="156" spans="2:9" x14ac:dyDescent="0.25">
      <c r="F156" s="25"/>
      <c r="H156" s="27"/>
    </row>
    <row r="157" spans="2:9" x14ac:dyDescent="0.25">
      <c r="F157" s="25"/>
      <c r="H157" s="27"/>
    </row>
    <row r="158" spans="2:9" x14ac:dyDescent="0.25">
      <c r="B158" s="28"/>
      <c r="C158" s="28"/>
      <c r="D158" s="28"/>
      <c r="E158" s="28"/>
      <c r="F158" s="29"/>
      <c r="I158" s="28"/>
    </row>
    <row r="159" spans="2:9" s="8" customFormat="1" x14ac:dyDescent="0.25">
      <c r="B159" s="28"/>
      <c r="C159" s="28"/>
      <c r="D159" s="28"/>
      <c r="E159" s="28"/>
      <c r="F159" s="28"/>
      <c r="G159" s="28"/>
      <c r="H159" s="28"/>
      <c r="I159" s="24"/>
    </row>
    <row r="160" spans="2:9" x14ac:dyDescent="0.25">
      <c r="B160" s="30"/>
      <c r="F160" s="25"/>
      <c r="H160" s="27"/>
    </row>
    <row r="161" spans="2:8" x14ac:dyDescent="0.25">
      <c r="B161" s="30"/>
      <c r="F161" s="25"/>
      <c r="H161" s="27"/>
    </row>
    <row r="162" spans="2:8" x14ac:dyDescent="0.25">
      <c r="B162" s="30"/>
      <c r="F162" s="25"/>
      <c r="H162" s="27"/>
    </row>
    <row r="163" spans="2:8" x14ac:dyDescent="0.25">
      <c r="B163" s="30"/>
      <c r="F163" s="25"/>
      <c r="H163" s="27"/>
    </row>
    <row r="164" spans="2:8" x14ac:dyDescent="0.25">
      <c r="B164" s="30"/>
      <c r="F164" s="25"/>
      <c r="H164" s="27"/>
    </row>
    <row r="165" spans="2:8" x14ac:dyDescent="0.25">
      <c r="B165" s="30"/>
      <c r="F165" s="25"/>
      <c r="H165" s="27"/>
    </row>
    <row r="166" spans="2:8" x14ac:dyDescent="0.25">
      <c r="B166" s="30"/>
      <c r="F166" s="25"/>
      <c r="H166" s="27"/>
    </row>
    <row r="167" spans="2:8" x14ac:dyDescent="0.25">
      <c r="B167" s="30"/>
      <c r="F167" s="25"/>
      <c r="H167" s="27"/>
    </row>
    <row r="168" spans="2:8" x14ac:dyDescent="0.25">
      <c r="B168" s="31"/>
      <c r="C168" s="31"/>
      <c r="D168" s="31"/>
      <c r="E168" s="31"/>
      <c r="F168" s="29"/>
    </row>
    <row r="170" spans="2:8" x14ac:dyDescent="0.25">
      <c r="F170" s="25"/>
    </row>
  </sheetData>
  <mergeCells count="6">
    <mergeCell ref="B143:E143"/>
    <mergeCell ref="B142:E142"/>
    <mergeCell ref="B3:I3"/>
    <mergeCell ref="B135:I135"/>
    <mergeCell ref="B134:E134"/>
    <mergeCell ref="B2:I2"/>
  </mergeCells>
  <pageMargins left="0.06" right="0.04" top="7.0000000000000007E-2" bottom="0" header="0.06" footer="0.06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"/>
  <sheetViews>
    <sheetView workbookViewId="0">
      <selection activeCell="A2" sqref="A2"/>
    </sheetView>
  </sheetViews>
  <sheetFormatPr defaultRowHeight="12.75" x14ac:dyDescent="0.2"/>
  <cols>
    <col min="1" max="1" width="3.42578125" style="35" bestFit="1" customWidth="1"/>
    <col min="2" max="2" width="5.85546875" style="35" bestFit="1" customWidth="1"/>
    <col min="3" max="3" width="42.42578125" style="35" bestFit="1" customWidth="1"/>
    <col min="4" max="4" width="43.42578125" style="35" customWidth="1"/>
    <col min="5" max="5" width="24.7109375" style="35" customWidth="1"/>
    <col min="6" max="6" width="25" style="35" bestFit="1" customWidth="1"/>
    <col min="7" max="7" width="23.28515625" style="35" bestFit="1" customWidth="1"/>
    <col min="8" max="8" width="21.42578125" style="35" customWidth="1"/>
    <col min="9" max="9" width="12.140625" style="35" customWidth="1"/>
    <col min="10" max="16384" width="9.140625" style="35"/>
  </cols>
  <sheetData>
    <row r="1" spans="1:9" ht="15" customHeight="1" x14ac:dyDescent="0.2">
      <c r="A1" s="34" t="s">
        <v>262</v>
      </c>
      <c r="B1" s="34"/>
      <c r="C1" s="34"/>
      <c r="D1" s="34"/>
      <c r="E1" s="34"/>
      <c r="F1" s="34"/>
      <c r="G1" s="34"/>
      <c r="H1" s="34"/>
      <c r="I1" s="34"/>
    </row>
    <row r="2" spans="1:9" x14ac:dyDescent="0.2">
      <c r="A2" s="33"/>
      <c r="B2" s="36" t="s">
        <v>0</v>
      </c>
      <c r="C2" s="36"/>
      <c r="D2" s="36"/>
      <c r="E2" s="36"/>
      <c r="F2" s="36"/>
      <c r="G2" s="36"/>
      <c r="H2" s="36"/>
      <c r="I2" s="36"/>
    </row>
    <row r="3" spans="1:9" ht="25.5" x14ac:dyDescent="0.2">
      <c r="A3" s="33"/>
      <c r="B3" s="5" t="s">
        <v>9</v>
      </c>
      <c r="C3" s="37" t="s">
        <v>2</v>
      </c>
      <c r="D3" s="6" t="s">
        <v>3</v>
      </c>
      <c r="E3" s="6" t="s">
        <v>12</v>
      </c>
      <c r="F3" s="38" t="s">
        <v>4</v>
      </c>
      <c r="G3" s="37" t="s">
        <v>5</v>
      </c>
      <c r="H3" s="6" t="s">
        <v>6</v>
      </c>
      <c r="I3" s="6" t="s">
        <v>7</v>
      </c>
    </row>
    <row r="4" spans="1:9" x14ac:dyDescent="0.2">
      <c r="A4" s="59">
        <v>1</v>
      </c>
      <c r="B4" s="39"/>
      <c r="C4" s="39"/>
      <c r="D4" s="39"/>
      <c r="E4" s="40"/>
      <c r="F4" s="60"/>
      <c r="G4" s="41"/>
      <c r="H4" s="42"/>
      <c r="I4" s="39"/>
    </row>
    <row r="5" spans="1:9" x14ac:dyDescent="0.2">
      <c r="A5" s="33"/>
      <c r="B5" s="43"/>
      <c r="C5" s="43"/>
      <c r="D5" s="43"/>
      <c r="E5" s="43"/>
      <c r="F5" s="61"/>
      <c r="G5" s="46"/>
      <c r="H5" s="43"/>
      <c r="I5" s="43"/>
    </row>
    <row r="6" spans="1:9" x14ac:dyDescent="0.2">
      <c r="A6" s="33"/>
      <c r="B6" s="43"/>
      <c r="C6" s="43"/>
      <c r="D6" s="44"/>
      <c r="E6" s="45"/>
      <c r="F6" s="46"/>
      <c r="G6" s="41"/>
      <c r="H6" s="42"/>
      <c r="I6" s="33"/>
    </row>
    <row r="7" spans="1:9" x14ac:dyDescent="0.2">
      <c r="A7" s="33"/>
      <c r="B7" s="47"/>
      <c r="C7" s="44" t="s">
        <v>13</v>
      </c>
      <c r="D7" s="47"/>
      <c r="E7" s="47"/>
      <c r="F7" s="48">
        <f>SUM(F4:F5)/10^6</f>
        <v>0</v>
      </c>
      <c r="G7" s="47"/>
      <c r="H7" s="47"/>
      <c r="I7" s="47"/>
    </row>
    <row r="8" spans="1:9" x14ac:dyDescent="0.2">
      <c r="A8" s="33"/>
      <c r="B8" s="36" t="s">
        <v>10</v>
      </c>
      <c r="C8" s="36"/>
      <c r="D8" s="36"/>
      <c r="E8" s="36"/>
      <c r="F8" s="36"/>
      <c r="G8" s="36"/>
      <c r="H8" s="36"/>
      <c r="I8" s="36"/>
    </row>
    <row r="9" spans="1:9" x14ac:dyDescent="0.2">
      <c r="A9" s="14"/>
      <c r="B9" s="9"/>
      <c r="C9" s="49"/>
      <c r="D9" s="49"/>
      <c r="E9" s="50"/>
      <c r="F9" s="50"/>
      <c r="G9" s="49"/>
      <c r="H9" s="51"/>
      <c r="I9" s="51"/>
    </row>
    <row r="10" spans="1:9" x14ac:dyDescent="0.2">
      <c r="A10" s="33"/>
      <c r="B10" s="52"/>
      <c r="C10" s="53" t="s">
        <v>14</v>
      </c>
      <c r="D10" s="53"/>
      <c r="E10" s="54"/>
      <c r="F10" s="43"/>
      <c r="G10" s="55"/>
      <c r="H10" s="33"/>
      <c r="I10" s="33"/>
    </row>
    <row r="11" spans="1:9" x14ac:dyDescent="0.2">
      <c r="A11" s="33"/>
      <c r="B11" s="52"/>
      <c r="C11" s="53" t="s">
        <v>11</v>
      </c>
      <c r="D11" s="53"/>
      <c r="E11" s="56"/>
      <c r="F11" s="57"/>
      <c r="G11" s="55"/>
      <c r="H11" s="58"/>
      <c r="I11" s="58"/>
    </row>
    <row r="12" spans="1:9" x14ac:dyDescent="0.2">
      <c r="A12" s="62" t="s">
        <v>15</v>
      </c>
      <c r="B12" s="62"/>
      <c r="C12" s="62"/>
      <c r="D12" s="62"/>
      <c r="E12" s="62"/>
      <c r="F12" s="62"/>
      <c r="G12" s="62"/>
      <c r="H12" s="62"/>
      <c r="I12" s="62"/>
    </row>
  </sheetData>
  <mergeCells count="4">
    <mergeCell ref="B2:I2"/>
    <mergeCell ref="B8:I8"/>
    <mergeCell ref="A12:I12"/>
    <mergeCell ref="A1:I1"/>
  </mergeCells>
  <pageMargins left="0.08" right="0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2026-02-10T08:04:52Z</cp:lastPrinted>
  <dcterms:created xsi:type="dcterms:W3CDTF">2024-03-21T04:57:13Z</dcterms:created>
  <dcterms:modified xsi:type="dcterms:W3CDTF">2026-02-10T08:15:19Z</dcterms:modified>
</cp:coreProperties>
</file>