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Dec2025\18-12-2025\ECBs, FCCBs and RDBs data for the month of October 2025\"/>
    </mc:Choice>
  </mc:AlternateContent>
  <xr:revisionPtr revIDLastSave="0" documentId="13_ncr:1_{402E13C1-9955-4D76-B47F-3FB576EEA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'ECB-FCCB'!$A$3:$H$88</definedName>
    <definedName name="_xlnm.Print_Area" localSheetId="0">'ECB-FCCB'!$A$1:$H$88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E83" i="1" l="1"/>
  <c r="E88" i="1" l="1"/>
  <c r="F7" i="2" l="1"/>
</calcChain>
</file>

<file path=xl/sharedStrings.xml><?xml version="1.0" encoding="utf-8"?>
<sst xmlns="http://schemas.openxmlformats.org/spreadsheetml/2006/main" count="515" uniqueCount="201">
  <si>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</si>
  <si>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</si>
  <si>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</si>
  <si>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</si>
  <si>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</si>
  <si>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</si>
  <si>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</si>
  <si>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</si>
  <si>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</si>
  <si>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</si>
  <si>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</si>
  <si>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</si>
  <si>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</si>
  <si>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</si>
  <si>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</si>
  <si>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</si>
  <si>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</si>
  <si>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</si>
  <si>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Maturity period</t>
  </si>
  <si>
    <t>Approval Route-</t>
  </si>
  <si>
    <t>S.no.</t>
  </si>
  <si>
    <t>10 Years</t>
  </si>
  <si>
    <t>6 Years</t>
  </si>
  <si>
    <t>5 Years   1 Months</t>
  </si>
  <si>
    <t>New Project</t>
  </si>
  <si>
    <t>Siemens Financial Services Private Limited</t>
  </si>
  <si>
    <t>Modernisation</t>
  </si>
  <si>
    <t>On-Lending or Sub-Lending</t>
  </si>
  <si>
    <t>Import of Capital Goods</t>
  </si>
  <si>
    <t>Local Sourcing of Capital Goods (Rupee Expenditure)</t>
  </si>
  <si>
    <t>Refinancing of Earlier ECB</t>
  </si>
  <si>
    <t>Foreign Collaborator/ Foreign Equity Holder</t>
  </si>
  <si>
    <t>Other Commercial Bank</t>
  </si>
  <si>
    <t xml:space="preserve">5 Years  </t>
  </si>
  <si>
    <t>5 Years   2 Months</t>
  </si>
  <si>
    <t>6 Years   11 Months</t>
  </si>
  <si>
    <t>7 Years   11 Months</t>
  </si>
  <si>
    <t>FCCB</t>
  </si>
  <si>
    <t>Interglobe Aviation Limited</t>
  </si>
  <si>
    <t>5 Years   11 Months</t>
  </si>
  <si>
    <t>7 Years   1 Months</t>
  </si>
  <si>
    <t>5 Years   4 Months</t>
  </si>
  <si>
    <t>9 Years   11 Months</t>
  </si>
  <si>
    <t>7 Years   8 Months</t>
  </si>
  <si>
    <t xml:space="preserve">5 Years </t>
  </si>
  <si>
    <t>5 Years   8 Months</t>
  </si>
  <si>
    <t>Others (Specify)</t>
  </si>
  <si>
    <t>5 Years   7 Months</t>
  </si>
  <si>
    <t>4 Years   11 Months</t>
  </si>
  <si>
    <t>7 Years   10 Months</t>
  </si>
  <si>
    <t>3 Years   5 Months</t>
  </si>
  <si>
    <t>6 Years   10 Months</t>
  </si>
  <si>
    <t>Multilateral Financial Institution</t>
  </si>
  <si>
    <t>Indian Commercial Bank Branch Abroad</t>
  </si>
  <si>
    <t>Leasing Company</t>
  </si>
  <si>
    <t>International Capital Market</t>
  </si>
  <si>
    <t>Muthoot Finance Limited</t>
  </si>
  <si>
    <t>Asti India Private Limited</t>
  </si>
  <si>
    <t>Idgsi Private Limited</t>
  </si>
  <si>
    <t>Sammaan Capital Limited</t>
  </si>
  <si>
    <t xml:space="preserve"> Manufacture of machinery and equipment n.e.c.</t>
  </si>
  <si>
    <t xml:space="preserve"> Information service activities</t>
  </si>
  <si>
    <t xml:space="preserve"> Manufacture of pharmaceuticals, medicinal chemical and botanical products</t>
  </si>
  <si>
    <t xml:space="preserve"> Manufacture of rubber and plastics products</t>
  </si>
  <si>
    <t xml:space="preserve"> Manufacture of textiles</t>
  </si>
  <si>
    <t xml:space="preserve"> Other manufacturing</t>
  </si>
  <si>
    <t xml:space="preserve"> Manufacture of basic metals</t>
  </si>
  <si>
    <t xml:space="preserve"> Manufacture of fabricated metal products, except machinery and equipment</t>
  </si>
  <si>
    <t xml:space="preserve"> Warehousing and support activities for transportation</t>
  </si>
  <si>
    <t xml:space="preserve"> Electricity gas steam and air conditioning supply</t>
  </si>
  <si>
    <t xml:space="preserve"> Financial service activities, except insurance and pension funding</t>
  </si>
  <si>
    <t xml:space="preserve"> Manufacture of computer electronic and optical products</t>
  </si>
  <si>
    <t xml:space="preserve"> Wholesale trade except of motor vehicles and motorcycles</t>
  </si>
  <si>
    <t xml:space="preserve"> Manufacture of electrical equipment</t>
  </si>
  <si>
    <t xml:space="preserve"> Office administrative, office support and other business support activities</t>
  </si>
  <si>
    <t xml:space="preserve"> Manufacture of motor vehicles trailers and semi-trailers</t>
  </si>
  <si>
    <t xml:space="preserve"> Crop and animal production, hunting and related service activities</t>
  </si>
  <si>
    <t xml:space="preserve"> Manufacture of chemicals and chemical products</t>
  </si>
  <si>
    <t xml:space="preserve"> Manufacture of other transport equipment</t>
  </si>
  <si>
    <t xml:space="preserve"> Manufacture of food products</t>
  </si>
  <si>
    <t>Financial service activities, except insurance and pension funding</t>
  </si>
  <si>
    <t>Data on ECB/FCCB for the month of October 2025</t>
  </si>
  <si>
    <t>Bikar Metals India Private Limited</t>
  </si>
  <si>
    <t>APT Tools And Machinery India Private Limited</t>
  </si>
  <si>
    <t>Arrow Specialties India Private Limited</t>
  </si>
  <si>
    <t>VAL Products India Private Company</t>
  </si>
  <si>
    <t>Eternis Fine Chemicals Limited</t>
  </si>
  <si>
    <t>Nordex India Private Limited</t>
  </si>
  <si>
    <t>Nordex India manufacturing Private Limited</t>
  </si>
  <si>
    <t>Adani Solar Energy Jaisalmer one Private Limited</t>
  </si>
  <si>
    <t>Genus Bikana Smart Metering SPV Private Limited</t>
  </si>
  <si>
    <t>Genus Braj Smart Metering SPV Private Limited</t>
  </si>
  <si>
    <t>Genus Marudhara Smart Metering SPV Private Limited</t>
  </si>
  <si>
    <t>Genus Marwar Smart Metering Solutions SPV Private Limited</t>
  </si>
  <si>
    <t>Genus Banas Smart Metering SPV Private Limited</t>
  </si>
  <si>
    <t>Genus Dhundar Smart Metering SPV Private Limited</t>
  </si>
  <si>
    <t>Genus Mewar Smart Metering SPV Private Limited</t>
  </si>
  <si>
    <t>Genus Rajputana Smart Metering SPV Private Limited</t>
  </si>
  <si>
    <t>Genus Shekhawati Smart Metering Solutions SPV Private Limited</t>
  </si>
  <si>
    <t>Kalpa Char Products Private Limited</t>
  </si>
  <si>
    <t xml:space="preserve">Agratas Energy Storage Solutions Private Limited </t>
  </si>
  <si>
    <t>ONGC Videsh Limited</t>
  </si>
  <si>
    <t>ONGC Videsh Rovuma Limited</t>
  </si>
  <si>
    <t>Jamind Technologies Private Limited</t>
  </si>
  <si>
    <t xml:space="preserve">Detpak India Private Limited </t>
  </si>
  <si>
    <t>Francois Compressors India Pvt. Ltd.</t>
  </si>
  <si>
    <t>Massilly India Packaging Private Limited</t>
  </si>
  <si>
    <t>New England Biolabs India Private Limited</t>
  </si>
  <si>
    <t>HI-Rich Seeds Private Limited</t>
  </si>
  <si>
    <t>Roop Koepp Foam Technologies Private Limited</t>
  </si>
  <si>
    <t>Fibox India Private Limited</t>
  </si>
  <si>
    <t>Nissei Plastic (India) Private Limited</t>
  </si>
  <si>
    <t>Aisin Automotive Haryana Private Limited</t>
  </si>
  <si>
    <t>Taiyo Kagaku India Pvt Ltd</t>
  </si>
  <si>
    <t>Brofind India Technology Environmental Private Limited</t>
  </si>
  <si>
    <t>Revalyu Recycling (India) Limited</t>
  </si>
  <si>
    <t>Dongsung Precision Company Private Limited</t>
  </si>
  <si>
    <t>Bellsonica Private Limited</t>
  </si>
  <si>
    <t>Raymond UCO Denim Private Limited</t>
  </si>
  <si>
    <t>Sudarshan Pharma Industries Limited</t>
  </si>
  <si>
    <t>Renewsys India Private Limited</t>
  </si>
  <si>
    <t>Nikkari Machinery india Private Limited</t>
  </si>
  <si>
    <t>Illumin8 Blinds India Private Limited</t>
  </si>
  <si>
    <t xml:space="preserve">Lusso Designs India Private Limited </t>
  </si>
  <si>
    <t>NX Logistics India Private Limited</t>
  </si>
  <si>
    <t>Hyein Plastic India Private Limited</t>
  </si>
  <si>
    <t>Northern ARC Capital Limited</t>
  </si>
  <si>
    <t>JMS Mining Private Limited</t>
  </si>
  <si>
    <t>Duflon Industries Private Limited</t>
  </si>
  <si>
    <t>Orind Special Refractories Pvt Ltd</t>
  </si>
  <si>
    <t>Bellsonica Auto Component India Private limited</t>
  </si>
  <si>
    <t>Maruyama MFG India Private Limited</t>
  </si>
  <si>
    <t>TDCONNEX (CHENNAI) Private Limited</t>
  </si>
  <si>
    <t>MCFS India Private Limited</t>
  </si>
  <si>
    <t>Heineken Business Services India Private Limited</t>
  </si>
  <si>
    <t>EJAG Foods Private Limited</t>
  </si>
  <si>
    <t>Arochema Ingredients Private Limited</t>
  </si>
  <si>
    <t xml:space="preserve">Air Liquide North India </t>
  </si>
  <si>
    <t>E-Hands Energy India Private Limited</t>
  </si>
  <si>
    <t>JMS Mining Pvt Ltd</t>
  </si>
  <si>
    <t>Leidel &amp; Kracht India Private Limited</t>
  </si>
  <si>
    <t>Mane Kancor Ingredients Private Limited</t>
  </si>
  <si>
    <t>Rkti Automotive Private Limited</t>
  </si>
  <si>
    <t>Oshkosh India Private Limited</t>
  </si>
  <si>
    <t>Guala Closures (India) Private Limited</t>
  </si>
  <si>
    <t>Advik Energy Private Limited</t>
  </si>
  <si>
    <t>Lumax Yokowo Technologies Private Limited</t>
  </si>
  <si>
    <t>JC (India Centre 1) Private Limited</t>
  </si>
  <si>
    <t>Actia Automotive India Private Limited</t>
  </si>
  <si>
    <t>Cheng May Technologies India Private Limited</t>
  </si>
  <si>
    <t>Intimate Fashions (India) Private Limited</t>
  </si>
  <si>
    <t>Apeiros AI Pvt. Ltd</t>
  </si>
  <si>
    <t>Sennebogen Machinery India Private Limited</t>
  </si>
  <si>
    <t xml:space="preserve"> Manufacture of other non-metallic mineral products</t>
  </si>
  <si>
    <t xml:space="preserve"> Specialized construction activities</t>
  </si>
  <si>
    <t xml:space="preserve"> Manufacture of wearing apparel</t>
  </si>
  <si>
    <t xml:space="preserve"> Manufacture ofwood and of products ofwood andcork, except
furniture; manufacture of articles of straw and plaiting materials</t>
  </si>
  <si>
    <t xml:space="preserve"> Manufacture of paper and paper products</t>
  </si>
  <si>
    <t xml:space="preserve"> Extraction of crude petroleum and natural gas</t>
  </si>
  <si>
    <t xml:space="preserve"> Mining of coal and lignite</t>
  </si>
  <si>
    <t xml:space="preserve"> Manufacturing Textiles</t>
  </si>
  <si>
    <t>Working capital/general corporate purpose</t>
  </si>
  <si>
    <t>Overseas Ivestment In JV/WOS</t>
  </si>
  <si>
    <t>Others(Specify)</t>
  </si>
  <si>
    <t>Supplier of Equipment</t>
  </si>
  <si>
    <t>20 Years   6 Months</t>
  </si>
  <si>
    <t xml:space="preserve">6 Years </t>
  </si>
  <si>
    <t xml:space="preserve">10 Years  </t>
  </si>
  <si>
    <t>7 Years</t>
  </si>
  <si>
    <t xml:space="preserve">9 Years   </t>
  </si>
  <si>
    <t>7 Years   6 Months</t>
  </si>
  <si>
    <t xml:space="preserve">5 Years   </t>
  </si>
  <si>
    <t>4 Years</t>
  </si>
  <si>
    <t>10 Years   6 Months</t>
  </si>
  <si>
    <t>1 Years   1 Months</t>
  </si>
  <si>
    <t>4 Years   5 Months</t>
  </si>
  <si>
    <t>1 Years</t>
  </si>
  <si>
    <t>6 Years   2 Months</t>
  </si>
  <si>
    <t xml:space="preserve">7 Years  </t>
  </si>
  <si>
    <t>3 Years   10 Months</t>
  </si>
  <si>
    <t xml:space="preserve">12 Years   </t>
  </si>
  <si>
    <t xml:space="preserve">8 Years  </t>
  </si>
  <si>
    <t>9 Years   9 Months</t>
  </si>
  <si>
    <t xml:space="preserve">7 Years </t>
  </si>
  <si>
    <t xml:space="preserve">7 Years   </t>
  </si>
  <si>
    <t>7 Years   5 Months</t>
  </si>
  <si>
    <t>5 Years   6 Months</t>
  </si>
  <si>
    <t xml:space="preserve">3 Years   </t>
  </si>
  <si>
    <t xml:space="preserve">6 Years  </t>
  </si>
  <si>
    <t>8 Years   2 Months</t>
  </si>
  <si>
    <t>11 Years   5 Months</t>
  </si>
  <si>
    <t>10 Years   5 Months</t>
  </si>
  <si>
    <t xml:space="preserve">10 Years   </t>
  </si>
  <si>
    <t>13 Years   2 Months</t>
  </si>
  <si>
    <t>Power Finance Corporation Limited</t>
  </si>
  <si>
    <t>Air transport</t>
  </si>
  <si>
    <t>12 Years   1 Months</t>
  </si>
  <si>
    <t>Data on RDB for the month of October 2025</t>
  </si>
  <si>
    <t>Total (Automatic Route)</t>
  </si>
  <si>
    <t>Total (Approval Route)</t>
  </si>
  <si>
    <t>Total (Auto+Approval)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</si>
</sst>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/>
    <xf numFmtId="0" fontId="5" fillId="2" borderId="0" xfId="0" applyFont="1" applyFill="1"/>
    <xf numFmtId="0" fontId="4" fillId="2" borderId="1" xfId="1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4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65" fontId="1" fillId="2" borderId="1" xfId="3" applyNumberFormat="1" applyFont="1" applyFill="1" applyBorder="1" applyAlignment="1">
      <alignment horizontal="center" vertical="top" wrapText="1"/>
    </xf>
    <xf numFmtId="165" fontId="6" fillId="2" borderId="1" xfId="3" applyNumberFormat="1" applyFont="1" applyFill="1" applyBorder="1"/>
    <xf numFmtId="0" fontId="4" fillId="2" borderId="1" xfId="0" applyFont="1" applyFill="1" applyBorder="1"/>
    <xf numFmtId="43" fontId="6" fillId="2" borderId="1" xfId="3" applyFont="1" applyFill="1" applyBorder="1"/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6" fillId="2" borderId="1" xfId="0" applyNumberFormat="1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wrapText="1"/>
    </xf>
    <xf numFmtId="2" fontId="1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3" fontId="1" fillId="0" borderId="1" xfId="3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3" fontId="4" fillId="0" borderId="1" xfId="3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3" fontId="6" fillId="0" borderId="1" xfId="3" applyFont="1" applyFill="1" applyBorder="1" applyAlignment="1" applyProtection="1">
      <alignment vertical="top" wrapText="1"/>
    </xf>
    <xf numFmtId="43" fontId="11" fillId="0" borderId="1" xfId="3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 wrapText="1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zoomScaleNormal="100" workbookViewId="0">
      <selection activeCell="A2" sqref="A2:H2"/>
    </sheetView>
  </sheetViews>
  <sheetFormatPr defaultColWidth="9.140625" defaultRowHeight="12.75" x14ac:dyDescent="0.2"/>
  <cols>
    <col min="1" max="1" width="5.7109375" style="51" bestFit="1" customWidth="1"/>
    <col min="2" max="2" width="9.140625" style="42" customWidth="1"/>
    <col min="3" max="3" width="33.85546875" style="42" customWidth="1"/>
    <col min="4" max="4" width="31.85546875" style="42" customWidth="1"/>
    <col min="5" max="5" width="18.42578125" style="42" customWidth="1"/>
    <col min="6" max="6" width="23.28515625" style="42" customWidth="1"/>
    <col min="7" max="7" width="13.28515625" style="42" customWidth="1"/>
    <col min="8" max="8" width="22.85546875" style="42" customWidth="1"/>
    <col min="9" max="16384" width="9.140625" style="38"/>
  </cols>
  <sheetData>
    <row r="1" spans="1:10" x14ac:dyDescent="0.2">
      <c r="A1" s="55" t="s">
        <v>81</v>
      </c>
      <c r="B1" s="55"/>
      <c r="C1" s="55"/>
      <c r="D1" s="55"/>
      <c r="E1" s="55"/>
      <c r="F1" s="55"/>
      <c r="G1" s="55"/>
      <c r="H1" s="55"/>
      <c r="I1" s="37"/>
      <c r="J1" s="37"/>
    </row>
    <row r="2" spans="1:10" x14ac:dyDescent="0.2">
      <c r="A2" s="56" t="s">
        <v>16</v>
      </c>
      <c r="B2" s="56"/>
      <c r="C2" s="56"/>
      <c r="D2" s="56"/>
      <c r="E2" s="56"/>
      <c r="F2" s="56"/>
      <c r="G2" s="56"/>
      <c r="H2" s="56"/>
      <c r="I2" s="37"/>
      <c r="J2" s="37"/>
    </row>
    <row r="3" spans="1:10" s="40" customFormat="1" ht="25.5" x14ac:dyDescent="0.2">
      <c r="A3" s="58" t="s">
        <v>20</v>
      </c>
      <c r="B3" s="72" t="s">
        <v>1</v>
      </c>
      <c r="C3" s="57" t="s">
        <v>2</v>
      </c>
      <c r="D3" s="58" t="s">
        <v>3</v>
      </c>
      <c r="E3" s="73" t="s">
        <v>4</v>
      </c>
      <c r="F3" s="57" t="s">
        <v>5</v>
      </c>
      <c r="G3" s="57" t="s">
        <v>18</v>
      </c>
      <c r="H3" s="58" t="s">
        <v>7</v>
      </c>
      <c r="I3" s="39"/>
      <c r="J3" s="39"/>
    </row>
    <row r="4" spans="1:10" ht="25.5" x14ac:dyDescent="0.2">
      <c r="A4" s="59">
        <v>1</v>
      </c>
      <c r="B4" s="60" t="s">
        <v>8</v>
      </c>
      <c r="C4" s="61" t="s">
        <v>82</v>
      </c>
      <c r="D4" s="61" t="s">
        <v>66</v>
      </c>
      <c r="E4" s="62">
        <v>2500000</v>
      </c>
      <c r="F4" s="52" t="s">
        <v>161</v>
      </c>
      <c r="G4" s="52" t="s">
        <v>17</v>
      </c>
      <c r="H4" s="52" t="s">
        <v>31</v>
      </c>
      <c r="I4" s="37"/>
      <c r="J4" s="37"/>
    </row>
    <row r="5" spans="1:10" ht="25.5" x14ac:dyDescent="0.2">
      <c r="A5" s="59">
        <v>2</v>
      </c>
      <c r="B5" s="60" t="s">
        <v>8</v>
      </c>
      <c r="C5" s="61" t="s">
        <v>83</v>
      </c>
      <c r="D5" s="61" t="s">
        <v>60</v>
      </c>
      <c r="E5" s="62">
        <v>395520.63628063002</v>
      </c>
      <c r="F5" s="52" t="s">
        <v>28</v>
      </c>
      <c r="G5" s="52" t="s">
        <v>41</v>
      </c>
      <c r="H5" s="52" t="s">
        <v>164</v>
      </c>
      <c r="I5" s="37"/>
      <c r="J5" s="37"/>
    </row>
    <row r="6" spans="1:10" ht="25.5" x14ac:dyDescent="0.2">
      <c r="A6" s="59">
        <v>3</v>
      </c>
      <c r="B6" s="60" t="s">
        <v>8</v>
      </c>
      <c r="C6" s="61" t="s">
        <v>84</v>
      </c>
      <c r="D6" s="61" t="s">
        <v>74</v>
      </c>
      <c r="E6" s="62">
        <v>12000000</v>
      </c>
      <c r="F6" s="52" t="s">
        <v>161</v>
      </c>
      <c r="G6" s="52" t="s">
        <v>17</v>
      </c>
      <c r="H6" s="52" t="s">
        <v>31</v>
      </c>
      <c r="I6" s="37"/>
      <c r="J6" s="37"/>
    </row>
    <row r="7" spans="1:10" ht="25.5" x14ac:dyDescent="0.2">
      <c r="A7" s="59">
        <v>4</v>
      </c>
      <c r="B7" s="60" t="s">
        <v>8</v>
      </c>
      <c r="C7" s="63" t="s">
        <v>85</v>
      </c>
      <c r="D7" s="61" t="s">
        <v>60</v>
      </c>
      <c r="E7" s="62">
        <v>2000000</v>
      </c>
      <c r="F7" s="52" t="s">
        <v>26</v>
      </c>
      <c r="G7" s="52" t="s">
        <v>165</v>
      </c>
      <c r="H7" s="52" t="s">
        <v>31</v>
      </c>
      <c r="I7" s="37"/>
      <c r="J7" s="37"/>
    </row>
    <row r="8" spans="1:10" ht="25.5" x14ac:dyDescent="0.2">
      <c r="A8" s="59">
        <v>5</v>
      </c>
      <c r="B8" s="60" t="s">
        <v>8</v>
      </c>
      <c r="C8" s="61" t="s">
        <v>86</v>
      </c>
      <c r="D8" s="61" t="s">
        <v>77</v>
      </c>
      <c r="E8" s="62">
        <v>9000000</v>
      </c>
      <c r="F8" s="52" t="s">
        <v>24</v>
      </c>
      <c r="G8" s="52" t="s">
        <v>166</v>
      </c>
      <c r="H8" s="52" t="s">
        <v>53</v>
      </c>
      <c r="I8" s="37"/>
      <c r="J8" s="37"/>
    </row>
    <row r="9" spans="1:10" ht="25.5" x14ac:dyDescent="0.2">
      <c r="A9" s="59">
        <v>6</v>
      </c>
      <c r="B9" s="60" t="s">
        <v>8</v>
      </c>
      <c r="C9" s="61" t="s">
        <v>87</v>
      </c>
      <c r="D9" s="61" t="s">
        <v>60</v>
      </c>
      <c r="E9" s="62">
        <v>22620237.874421485</v>
      </c>
      <c r="F9" s="52" t="s">
        <v>161</v>
      </c>
      <c r="G9" s="52" t="s">
        <v>17</v>
      </c>
      <c r="H9" s="52" t="s">
        <v>31</v>
      </c>
      <c r="I9" s="37"/>
      <c r="J9" s="37"/>
    </row>
    <row r="10" spans="1:10" ht="25.5" x14ac:dyDescent="0.2">
      <c r="A10" s="59">
        <v>7</v>
      </c>
      <c r="B10" s="60" t="s">
        <v>8</v>
      </c>
      <c r="C10" s="61" t="s">
        <v>88</v>
      </c>
      <c r="D10" s="61" t="s">
        <v>60</v>
      </c>
      <c r="E10" s="62">
        <v>11310118.937210742</v>
      </c>
      <c r="F10" s="52" t="s">
        <v>161</v>
      </c>
      <c r="G10" s="52" t="s">
        <v>17</v>
      </c>
      <c r="H10" s="52" t="s">
        <v>31</v>
      </c>
      <c r="I10" s="37"/>
      <c r="J10" s="37"/>
    </row>
    <row r="11" spans="1:10" ht="25.5" x14ac:dyDescent="0.2">
      <c r="A11" s="59">
        <v>8</v>
      </c>
      <c r="B11" s="60" t="s">
        <v>8</v>
      </c>
      <c r="C11" s="61" t="s">
        <v>89</v>
      </c>
      <c r="D11" s="61" t="s">
        <v>69</v>
      </c>
      <c r="E11" s="62">
        <v>242500000.00000003</v>
      </c>
      <c r="F11" s="52" t="s">
        <v>30</v>
      </c>
      <c r="G11" s="52" t="s">
        <v>33</v>
      </c>
      <c r="H11" s="52" t="s">
        <v>32</v>
      </c>
      <c r="I11" s="37"/>
      <c r="J11" s="37"/>
    </row>
    <row r="12" spans="1:10" ht="25.5" x14ac:dyDescent="0.2">
      <c r="A12" s="59">
        <v>9</v>
      </c>
      <c r="B12" s="60" t="s">
        <v>8</v>
      </c>
      <c r="C12" s="61" t="s">
        <v>90</v>
      </c>
      <c r="D12" s="61" t="s">
        <v>154</v>
      </c>
      <c r="E12" s="62">
        <v>5406236.8519867351</v>
      </c>
      <c r="F12" s="52" t="s">
        <v>24</v>
      </c>
      <c r="G12" s="52" t="s">
        <v>36</v>
      </c>
      <c r="H12" s="52" t="s">
        <v>46</v>
      </c>
      <c r="I12" s="37"/>
      <c r="J12" s="37"/>
    </row>
    <row r="13" spans="1:10" ht="25.5" x14ac:dyDescent="0.2">
      <c r="A13" s="59">
        <v>10</v>
      </c>
      <c r="B13" s="60" t="s">
        <v>8</v>
      </c>
      <c r="C13" s="61" t="s">
        <v>91</v>
      </c>
      <c r="D13" s="61" t="s">
        <v>154</v>
      </c>
      <c r="E13" s="62">
        <v>3928004.306893291</v>
      </c>
      <c r="F13" s="52" t="s">
        <v>24</v>
      </c>
      <c r="G13" s="52" t="s">
        <v>36</v>
      </c>
      <c r="H13" s="52" t="s">
        <v>46</v>
      </c>
      <c r="I13" s="37"/>
      <c r="J13" s="37"/>
    </row>
    <row r="14" spans="1:10" ht="25.5" x14ac:dyDescent="0.2">
      <c r="A14" s="59">
        <v>11</v>
      </c>
      <c r="B14" s="60" t="s">
        <v>8</v>
      </c>
      <c r="C14" s="61" t="s">
        <v>92</v>
      </c>
      <c r="D14" s="61" t="s">
        <v>154</v>
      </c>
      <c r="E14" s="62">
        <v>3367587.9135544985</v>
      </c>
      <c r="F14" s="52" t="s">
        <v>24</v>
      </c>
      <c r="G14" s="52" t="s">
        <v>49</v>
      </c>
      <c r="H14" s="52" t="s">
        <v>46</v>
      </c>
      <c r="I14" s="37"/>
      <c r="J14" s="37"/>
    </row>
    <row r="15" spans="1:10" ht="25.5" x14ac:dyDescent="0.2">
      <c r="A15" s="59">
        <v>12</v>
      </c>
      <c r="B15" s="60" t="s">
        <v>8</v>
      </c>
      <c r="C15" s="61" t="s">
        <v>93</v>
      </c>
      <c r="D15" s="61" t="s">
        <v>154</v>
      </c>
      <c r="E15" s="62">
        <v>5256377.7760686921</v>
      </c>
      <c r="F15" s="52" t="s">
        <v>24</v>
      </c>
      <c r="G15" s="52" t="s">
        <v>36</v>
      </c>
      <c r="H15" s="52" t="s">
        <v>46</v>
      </c>
      <c r="I15" s="37"/>
      <c r="J15" s="37"/>
    </row>
    <row r="16" spans="1:10" ht="25.5" x14ac:dyDescent="0.2">
      <c r="A16" s="59">
        <v>13</v>
      </c>
      <c r="B16" s="60" t="s">
        <v>8</v>
      </c>
      <c r="C16" s="61" t="s">
        <v>94</v>
      </c>
      <c r="D16" s="61" t="s">
        <v>154</v>
      </c>
      <c r="E16" s="62">
        <v>3691057.3151587257</v>
      </c>
      <c r="F16" s="52" t="s">
        <v>24</v>
      </c>
      <c r="G16" s="52" t="s">
        <v>36</v>
      </c>
      <c r="H16" s="52" t="s">
        <v>46</v>
      </c>
      <c r="I16" s="37"/>
      <c r="J16" s="37"/>
    </row>
    <row r="17" spans="1:10" ht="25.5" x14ac:dyDescent="0.2">
      <c r="A17" s="59">
        <v>14</v>
      </c>
      <c r="B17" s="60" t="s">
        <v>8</v>
      </c>
      <c r="C17" s="61" t="s">
        <v>95</v>
      </c>
      <c r="D17" s="61" t="s">
        <v>154</v>
      </c>
      <c r="E17" s="62">
        <v>3757221.5109414086</v>
      </c>
      <c r="F17" s="52" t="s">
        <v>24</v>
      </c>
      <c r="G17" s="52" t="s">
        <v>36</v>
      </c>
      <c r="H17" s="52" t="s">
        <v>46</v>
      </c>
      <c r="I17" s="37"/>
      <c r="J17" s="37"/>
    </row>
    <row r="18" spans="1:10" ht="25.5" x14ac:dyDescent="0.2">
      <c r="A18" s="59">
        <v>15</v>
      </c>
      <c r="B18" s="60" t="s">
        <v>8</v>
      </c>
      <c r="C18" s="61" t="s">
        <v>96</v>
      </c>
      <c r="D18" s="61" t="s">
        <v>154</v>
      </c>
      <c r="E18" s="62">
        <v>7240738.1436023172</v>
      </c>
      <c r="F18" s="52" t="s">
        <v>24</v>
      </c>
      <c r="G18" s="52" t="s">
        <v>36</v>
      </c>
      <c r="H18" s="52" t="s">
        <v>46</v>
      </c>
      <c r="I18" s="37"/>
      <c r="J18" s="37"/>
    </row>
    <row r="19" spans="1:10" ht="25.5" x14ac:dyDescent="0.2">
      <c r="A19" s="59">
        <v>16</v>
      </c>
      <c r="B19" s="60" t="s">
        <v>8</v>
      </c>
      <c r="C19" s="61" t="s">
        <v>97</v>
      </c>
      <c r="D19" s="61" t="s">
        <v>154</v>
      </c>
      <c r="E19" s="62">
        <v>6057699.7027700739</v>
      </c>
      <c r="F19" s="52" t="s">
        <v>24</v>
      </c>
      <c r="G19" s="52" t="s">
        <v>49</v>
      </c>
      <c r="H19" s="52" t="s">
        <v>46</v>
      </c>
      <c r="I19" s="37"/>
      <c r="J19" s="37"/>
    </row>
    <row r="20" spans="1:10" ht="25.5" x14ac:dyDescent="0.2">
      <c r="A20" s="59">
        <v>17</v>
      </c>
      <c r="B20" s="60" t="s">
        <v>8</v>
      </c>
      <c r="C20" s="61" t="s">
        <v>98</v>
      </c>
      <c r="D20" s="61" t="s">
        <v>154</v>
      </c>
      <c r="E20" s="62">
        <v>4303500.2556086872</v>
      </c>
      <c r="F20" s="52" t="s">
        <v>24</v>
      </c>
      <c r="G20" s="52" t="s">
        <v>36</v>
      </c>
      <c r="H20" s="52" t="s">
        <v>46</v>
      </c>
      <c r="I20" s="37"/>
      <c r="J20" s="37"/>
    </row>
    <row r="21" spans="1:10" ht="25.5" x14ac:dyDescent="0.2">
      <c r="A21" s="59">
        <v>18</v>
      </c>
      <c r="B21" s="60" t="s">
        <v>8</v>
      </c>
      <c r="C21" s="61" t="s">
        <v>99</v>
      </c>
      <c r="D21" s="61" t="s">
        <v>77</v>
      </c>
      <c r="E21" s="62">
        <v>4885843.154054842</v>
      </c>
      <c r="F21" s="52" t="s">
        <v>161</v>
      </c>
      <c r="G21" s="52" t="s">
        <v>167</v>
      </c>
      <c r="H21" s="52" t="s">
        <v>31</v>
      </c>
      <c r="I21" s="37"/>
      <c r="J21" s="37"/>
    </row>
    <row r="22" spans="1:10" ht="25.5" x14ac:dyDescent="0.2">
      <c r="A22" s="59">
        <v>19</v>
      </c>
      <c r="B22" s="60" t="s">
        <v>8</v>
      </c>
      <c r="C22" s="63" t="s">
        <v>100</v>
      </c>
      <c r="D22" s="61" t="s">
        <v>73</v>
      </c>
      <c r="E22" s="62">
        <v>525000000</v>
      </c>
      <c r="F22" s="52" t="s">
        <v>28</v>
      </c>
      <c r="G22" s="52" t="s">
        <v>48</v>
      </c>
      <c r="H22" s="52" t="s">
        <v>53</v>
      </c>
      <c r="I22" s="37"/>
      <c r="J22" s="37"/>
    </row>
    <row r="23" spans="1:10" ht="25.5" x14ac:dyDescent="0.2">
      <c r="A23" s="59">
        <v>20</v>
      </c>
      <c r="B23" s="60" t="s">
        <v>8</v>
      </c>
      <c r="C23" s="63" t="s">
        <v>101</v>
      </c>
      <c r="D23" s="61" t="s">
        <v>158</v>
      </c>
      <c r="E23" s="62">
        <v>60000000.000000007</v>
      </c>
      <c r="F23" s="52" t="s">
        <v>162</v>
      </c>
      <c r="G23" s="52" t="s">
        <v>168</v>
      </c>
      <c r="H23" s="52" t="s">
        <v>46</v>
      </c>
      <c r="I23" s="37"/>
      <c r="J23" s="37"/>
    </row>
    <row r="24" spans="1:10" ht="25.5" x14ac:dyDescent="0.2">
      <c r="A24" s="59">
        <v>21</v>
      </c>
      <c r="B24" s="60" t="s">
        <v>8</v>
      </c>
      <c r="C24" s="63" t="s">
        <v>102</v>
      </c>
      <c r="D24" s="61" t="s">
        <v>158</v>
      </c>
      <c r="E24" s="62">
        <v>90000000</v>
      </c>
      <c r="F24" s="52" t="s">
        <v>162</v>
      </c>
      <c r="G24" s="52" t="s">
        <v>168</v>
      </c>
      <c r="H24" s="52" t="s">
        <v>46</v>
      </c>
      <c r="I24" s="37"/>
      <c r="J24" s="37"/>
    </row>
    <row r="25" spans="1:10" ht="25.5" x14ac:dyDescent="0.2">
      <c r="A25" s="59">
        <v>22</v>
      </c>
      <c r="B25" s="60" t="s">
        <v>8</v>
      </c>
      <c r="C25" s="63" t="s">
        <v>103</v>
      </c>
      <c r="D25" s="61" t="s">
        <v>73</v>
      </c>
      <c r="E25" s="62">
        <v>229379.43757868587</v>
      </c>
      <c r="F25" s="52" t="s">
        <v>161</v>
      </c>
      <c r="G25" s="52" t="s">
        <v>22</v>
      </c>
      <c r="H25" s="52" t="s">
        <v>31</v>
      </c>
      <c r="I25" s="37"/>
      <c r="J25" s="37"/>
    </row>
    <row r="26" spans="1:10" ht="38.25" x14ac:dyDescent="0.2">
      <c r="A26" s="59">
        <v>23</v>
      </c>
      <c r="B26" s="60" t="s">
        <v>8</v>
      </c>
      <c r="C26" s="63" t="s">
        <v>103</v>
      </c>
      <c r="D26" s="61" t="s">
        <v>73</v>
      </c>
      <c r="E26" s="62">
        <v>186742.62569446329</v>
      </c>
      <c r="F26" s="52" t="s">
        <v>29</v>
      </c>
      <c r="G26" s="52" t="s">
        <v>22</v>
      </c>
      <c r="H26" s="52" t="s">
        <v>31</v>
      </c>
      <c r="I26" s="37"/>
      <c r="J26" s="37"/>
    </row>
    <row r="27" spans="1:10" ht="25.5" x14ac:dyDescent="0.2">
      <c r="A27" s="59">
        <v>24</v>
      </c>
      <c r="B27" s="60" t="s">
        <v>8</v>
      </c>
      <c r="C27" s="63" t="s">
        <v>104</v>
      </c>
      <c r="D27" s="61" t="s">
        <v>157</v>
      </c>
      <c r="E27" s="62">
        <v>4524047.5748842973</v>
      </c>
      <c r="F27" s="52" t="s">
        <v>161</v>
      </c>
      <c r="G27" s="52" t="s">
        <v>169</v>
      </c>
      <c r="H27" s="52" t="s">
        <v>31</v>
      </c>
      <c r="I27" s="37"/>
      <c r="J27" s="37"/>
    </row>
    <row r="28" spans="1:10" ht="25.5" x14ac:dyDescent="0.2">
      <c r="A28" s="59">
        <v>25</v>
      </c>
      <c r="B28" s="60" t="s">
        <v>8</v>
      </c>
      <c r="C28" s="63" t="s">
        <v>105</v>
      </c>
      <c r="D28" s="61" t="s">
        <v>60</v>
      </c>
      <c r="E28" s="62">
        <v>1163295.9890606764</v>
      </c>
      <c r="F28" s="52" t="s">
        <v>161</v>
      </c>
      <c r="G28" s="52" t="s">
        <v>17</v>
      </c>
      <c r="H28" s="52" t="s">
        <v>31</v>
      </c>
      <c r="I28" s="37"/>
      <c r="J28" s="37"/>
    </row>
    <row r="29" spans="1:10" ht="38.25" x14ac:dyDescent="0.2">
      <c r="A29" s="59">
        <v>26</v>
      </c>
      <c r="B29" s="60" t="s">
        <v>8</v>
      </c>
      <c r="C29" s="63" t="s">
        <v>106</v>
      </c>
      <c r="D29" s="61" t="s">
        <v>67</v>
      </c>
      <c r="E29" s="62">
        <v>2000869.1011843635</v>
      </c>
      <c r="F29" s="52" t="s">
        <v>28</v>
      </c>
      <c r="G29" s="52" t="s">
        <v>170</v>
      </c>
      <c r="H29" s="52" t="s">
        <v>31</v>
      </c>
      <c r="I29" s="37"/>
      <c r="J29" s="37"/>
    </row>
    <row r="30" spans="1:10" ht="25.5" x14ac:dyDescent="0.2">
      <c r="A30" s="59">
        <v>27</v>
      </c>
      <c r="B30" s="60" t="s">
        <v>8</v>
      </c>
      <c r="C30" s="63" t="s">
        <v>107</v>
      </c>
      <c r="D30" s="61" t="s">
        <v>72</v>
      </c>
      <c r="E30" s="62">
        <v>1000000</v>
      </c>
      <c r="F30" s="52" t="s">
        <v>24</v>
      </c>
      <c r="G30" s="52" t="s">
        <v>23</v>
      </c>
      <c r="H30" s="52" t="s">
        <v>31</v>
      </c>
      <c r="I30" s="37"/>
      <c r="J30" s="37"/>
    </row>
    <row r="31" spans="1:10" ht="25.5" x14ac:dyDescent="0.2">
      <c r="A31" s="59">
        <v>28</v>
      </c>
      <c r="B31" s="60" t="s">
        <v>8</v>
      </c>
      <c r="C31" s="63" t="s">
        <v>108</v>
      </c>
      <c r="D31" s="61" t="s">
        <v>76</v>
      </c>
      <c r="E31" s="62">
        <v>1250000</v>
      </c>
      <c r="F31" s="52" t="s">
        <v>161</v>
      </c>
      <c r="G31" s="52" t="s">
        <v>171</v>
      </c>
      <c r="H31" s="52" t="s">
        <v>31</v>
      </c>
      <c r="I31" s="37"/>
      <c r="J31" s="37"/>
    </row>
    <row r="32" spans="1:10" ht="38.25" x14ac:dyDescent="0.2">
      <c r="A32" s="59">
        <v>29</v>
      </c>
      <c r="B32" s="60" t="s">
        <v>8</v>
      </c>
      <c r="C32" s="61" t="s">
        <v>109</v>
      </c>
      <c r="D32" s="61" t="s">
        <v>63</v>
      </c>
      <c r="E32" s="62">
        <v>523483.19507730444</v>
      </c>
      <c r="F32" s="52" t="s">
        <v>29</v>
      </c>
      <c r="G32" s="52" t="s">
        <v>172</v>
      </c>
      <c r="H32" s="52" t="s">
        <v>31</v>
      </c>
      <c r="I32" s="37"/>
      <c r="J32" s="37"/>
    </row>
    <row r="33" spans="1:10" ht="25.5" x14ac:dyDescent="0.2">
      <c r="A33" s="59">
        <v>30</v>
      </c>
      <c r="B33" s="60" t="s">
        <v>8</v>
      </c>
      <c r="C33" s="63" t="s">
        <v>110</v>
      </c>
      <c r="D33" s="61" t="s">
        <v>73</v>
      </c>
      <c r="E33" s="62">
        <v>87247.199179550735</v>
      </c>
      <c r="F33" s="52" t="s">
        <v>26</v>
      </c>
      <c r="G33" s="52" t="s">
        <v>173</v>
      </c>
      <c r="H33" s="52" t="s">
        <v>46</v>
      </c>
      <c r="I33" s="37"/>
      <c r="J33" s="37"/>
    </row>
    <row r="34" spans="1:10" ht="25.5" x14ac:dyDescent="0.2">
      <c r="A34" s="59">
        <v>31</v>
      </c>
      <c r="B34" s="60" t="s">
        <v>8</v>
      </c>
      <c r="C34" s="63" t="s">
        <v>111</v>
      </c>
      <c r="D34" s="61" t="s">
        <v>60</v>
      </c>
      <c r="E34" s="62">
        <v>982849.33564361348</v>
      </c>
      <c r="F34" s="52" t="s">
        <v>24</v>
      </c>
      <c r="G34" s="52" t="s">
        <v>174</v>
      </c>
      <c r="H34" s="52" t="s">
        <v>31</v>
      </c>
      <c r="I34" s="37"/>
      <c r="J34" s="37"/>
    </row>
    <row r="35" spans="1:10" ht="25.5" x14ac:dyDescent="0.2">
      <c r="A35" s="59">
        <v>32</v>
      </c>
      <c r="B35" s="60" t="s">
        <v>8</v>
      </c>
      <c r="C35" s="63" t="s">
        <v>56</v>
      </c>
      <c r="D35" s="61" t="s">
        <v>70</v>
      </c>
      <c r="E35" s="62">
        <v>150000000</v>
      </c>
      <c r="F35" s="52" t="s">
        <v>27</v>
      </c>
      <c r="G35" s="52" t="s">
        <v>175</v>
      </c>
      <c r="H35" s="52" t="s">
        <v>55</v>
      </c>
      <c r="I35" s="37"/>
      <c r="J35" s="37"/>
    </row>
    <row r="36" spans="1:10" ht="38.25" x14ac:dyDescent="0.2">
      <c r="A36" s="59">
        <v>33</v>
      </c>
      <c r="B36" s="60" t="s">
        <v>8</v>
      </c>
      <c r="C36" s="63" t="s">
        <v>112</v>
      </c>
      <c r="D36" s="61" t="s">
        <v>75</v>
      </c>
      <c r="E36" s="62">
        <v>11310118.937210742</v>
      </c>
      <c r="F36" s="52" t="s">
        <v>29</v>
      </c>
      <c r="G36" s="52" t="s">
        <v>176</v>
      </c>
      <c r="H36" s="52" t="s">
        <v>31</v>
      </c>
      <c r="I36" s="37"/>
      <c r="J36" s="37"/>
    </row>
    <row r="37" spans="1:10" ht="51" x14ac:dyDescent="0.2">
      <c r="A37" s="59">
        <v>34</v>
      </c>
      <c r="B37" s="60" t="s">
        <v>8</v>
      </c>
      <c r="C37" s="63" t="s">
        <v>113</v>
      </c>
      <c r="D37" s="61" t="s">
        <v>156</v>
      </c>
      <c r="E37" s="62">
        <v>5618804.6669130549</v>
      </c>
      <c r="F37" s="52" t="s">
        <v>26</v>
      </c>
      <c r="G37" s="52" t="s">
        <v>50</v>
      </c>
      <c r="H37" s="52" t="s">
        <v>31</v>
      </c>
      <c r="I37" s="37"/>
      <c r="J37" s="37"/>
    </row>
    <row r="38" spans="1:10" ht="25.5" x14ac:dyDescent="0.2">
      <c r="A38" s="59">
        <v>35</v>
      </c>
      <c r="B38" s="60" t="s">
        <v>8</v>
      </c>
      <c r="C38" s="63" t="s">
        <v>114</v>
      </c>
      <c r="D38" s="61" t="s">
        <v>72</v>
      </c>
      <c r="E38" s="62">
        <v>348988.79671820294</v>
      </c>
      <c r="F38" s="52" t="s">
        <v>161</v>
      </c>
      <c r="G38" s="52" t="s">
        <v>177</v>
      </c>
      <c r="H38" s="52" t="s">
        <v>31</v>
      </c>
      <c r="I38" s="37"/>
      <c r="J38" s="37"/>
    </row>
    <row r="39" spans="1:10" ht="25.5" x14ac:dyDescent="0.2">
      <c r="A39" s="59">
        <v>36</v>
      </c>
      <c r="B39" s="60" t="s">
        <v>8</v>
      </c>
      <c r="C39" s="63" t="s">
        <v>115</v>
      </c>
      <c r="D39" s="61" t="s">
        <v>63</v>
      </c>
      <c r="E39" s="62">
        <v>4000000</v>
      </c>
      <c r="F39" s="52" t="s">
        <v>161</v>
      </c>
      <c r="G39" s="52" t="s">
        <v>35</v>
      </c>
      <c r="H39" s="52" t="s">
        <v>31</v>
      </c>
      <c r="I39" s="37"/>
      <c r="J39" s="37"/>
    </row>
    <row r="40" spans="1:10" ht="38.25" x14ac:dyDescent="0.2">
      <c r="A40" s="59">
        <v>37</v>
      </c>
      <c r="B40" s="60" t="s">
        <v>8</v>
      </c>
      <c r="C40" s="63" t="s">
        <v>116</v>
      </c>
      <c r="D40" s="61" t="s">
        <v>75</v>
      </c>
      <c r="E40" s="62">
        <v>1000000</v>
      </c>
      <c r="F40" s="52" t="s">
        <v>29</v>
      </c>
      <c r="G40" s="52" t="s">
        <v>176</v>
      </c>
      <c r="H40" s="52" t="s">
        <v>31</v>
      </c>
      <c r="I40" s="37"/>
      <c r="J40" s="37"/>
    </row>
    <row r="41" spans="1:10" ht="25.5" x14ac:dyDescent="0.2">
      <c r="A41" s="59">
        <v>38</v>
      </c>
      <c r="B41" s="60" t="s">
        <v>8</v>
      </c>
      <c r="C41" s="63" t="s">
        <v>59</v>
      </c>
      <c r="D41" s="61" t="s">
        <v>70</v>
      </c>
      <c r="E41" s="62">
        <v>450000000.00000006</v>
      </c>
      <c r="F41" s="52" t="s">
        <v>27</v>
      </c>
      <c r="G41" s="52" t="s">
        <v>17</v>
      </c>
      <c r="H41" s="52" t="s">
        <v>55</v>
      </c>
      <c r="I41" s="37"/>
      <c r="J41" s="37"/>
    </row>
    <row r="42" spans="1:10" ht="25.5" x14ac:dyDescent="0.2">
      <c r="A42" s="59">
        <v>39</v>
      </c>
      <c r="B42" s="60" t="s">
        <v>8</v>
      </c>
      <c r="C42" s="63" t="s">
        <v>117</v>
      </c>
      <c r="D42" s="61" t="s">
        <v>75</v>
      </c>
      <c r="E42" s="62">
        <v>4965899.5646177568</v>
      </c>
      <c r="F42" s="52" t="s">
        <v>24</v>
      </c>
      <c r="G42" s="52" t="s">
        <v>178</v>
      </c>
      <c r="H42" s="52" t="s">
        <v>32</v>
      </c>
      <c r="I42" s="37"/>
      <c r="J42" s="37"/>
    </row>
    <row r="43" spans="1:10" ht="25.5" x14ac:dyDescent="0.2">
      <c r="A43" s="59">
        <v>40</v>
      </c>
      <c r="B43" s="60" t="s">
        <v>8</v>
      </c>
      <c r="C43" s="61" t="s">
        <v>118</v>
      </c>
      <c r="D43" s="61" t="s">
        <v>64</v>
      </c>
      <c r="E43" s="62">
        <v>844096</v>
      </c>
      <c r="F43" s="52" t="s">
        <v>163</v>
      </c>
      <c r="G43" s="52" t="s">
        <v>176</v>
      </c>
      <c r="H43" s="52" t="s">
        <v>31</v>
      </c>
      <c r="I43" s="37"/>
      <c r="J43" s="37"/>
    </row>
    <row r="44" spans="1:10" ht="38.25" x14ac:dyDescent="0.2">
      <c r="A44" s="59">
        <v>41</v>
      </c>
      <c r="B44" s="60" t="s">
        <v>37</v>
      </c>
      <c r="C44" s="63" t="s">
        <v>119</v>
      </c>
      <c r="D44" s="61" t="s">
        <v>62</v>
      </c>
      <c r="E44" s="62">
        <v>35000000</v>
      </c>
      <c r="F44" s="52" t="s">
        <v>29</v>
      </c>
      <c r="G44" s="52" t="s">
        <v>167</v>
      </c>
      <c r="H44" s="52" t="s">
        <v>55</v>
      </c>
      <c r="I44" s="37"/>
      <c r="J44" s="37"/>
    </row>
    <row r="45" spans="1:10" ht="25.5" x14ac:dyDescent="0.2">
      <c r="A45" s="59">
        <v>42</v>
      </c>
      <c r="B45" s="60" t="s">
        <v>8</v>
      </c>
      <c r="C45" s="63" t="s">
        <v>120</v>
      </c>
      <c r="D45" s="61" t="s">
        <v>73</v>
      </c>
      <c r="E45" s="62">
        <v>30000000.000000004</v>
      </c>
      <c r="F45" s="52" t="s">
        <v>26</v>
      </c>
      <c r="G45" s="52" t="s">
        <v>179</v>
      </c>
      <c r="H45" s="52" t="s">
        <v>32</v>
      </c>
      <c r="I45" s="37"/>
      <c r="J45" s="37"/>
    </row>
    <row r="46" spans="1:10" ht="25.5" x14ac:dyDescent="0.2">
      <c r="A46" s="59">
        <v>43</v>
      </c>
      <c r="B46" s="60" t="s">
        <v>8</v>
      </c>
      <c r="C46" s="61" t="s">
        <v>121</v>
      </c>
      <c r="D46" s="61" t="s">
        <v>60</v>
      </c>
      <c r="E46" s="62">
        <v>124411.30830931816</v>
      </c>
      <c r="F46" s="52" t="s">
        <v>161</v>
      </c>
      <c r="G46" s="52" t="s">
        <v>180</v>
      </c>
      <c r="H46" s="52" t="s">
        <v>31</v>
      </c>
      <c r="I46" s="37"/>
      <c r="J46" s="37"/>
    </row>
    <row r="47" spans="1:10" ht="25.5" x14ac:dyDescent="0.2">
      <c r="A47" s="59">
        <v>44</v>
      </c>
      <c r="B47" s="60" t="s">
        <v>8</v>
      </c>
      <c r="C47" s="61" t="s">
        <v>122</v>
      </c>
      <c r="D47" s="61" t="s">
        <v>64</v>
      </c>
      <c r="E47" s="62">
        <v>1000000</v>
      </c>
      <c r="F47" s="52" t="s">
        <v>161</v>
      </c>
      <c r="G47" s="52" t="s">
        <v>42</v>
      </c>
      <c r="H47" s="52" t="s">
        <v>31</v>
      </c>
      <c r="I47" s="37"/>
      <c r="J47" s="37"/>
    </row>
    <row r="48" spans="1:10" ht="25.5" x14ac:dyDescent="0.2">
      <c r="A48" s="59">
        <v>45</v>
      </c>
      <c r="B48" s="60" t="s">
        <v>8</v>
      </c>
      <c r="C48" s="61" t="s">
        <v>123</v>
      </c>
      <c r="D48" s="61" t="s">
        <v>75</v>
      </c>
      <c r="E48" s="62">
        <v>271442.85449305782</v>
      </c>
      <c r="F48" s="52" t="s">
        <v>161</v>
      </c>
      <c r="G48" s="52" t="s">
        <v>171</v>
      </c>
      <c r="H48" s="52" t="s">
        <v>31</v>
      </c>
      <c r="I48" s="37"/>
      <c r="J48" s="37"/>
    </row>
    <row r="49" spans="1:10" ht="25.5" x14ac:dyDescent="0.2">
      <c r="A49" s="59">
        <v>46</v>
      </c>
      <c r="B49" s="60" t="s">
        <v>8</v>
      </c>
      <c r="C49" s="63" t="s">
        <v>124</v>
      </c>
      <c r="D49" s="61" t="s">
        <v>68</v>
      </c>
      <c r="E49" s="62">
        <v>17250000</v>
      </c>
      <c r="F49" s="52" t="s">
        <v>161</v>
      </c>
      <c r="G49" s="52" t="s">
        <v>181</v>
      </c>
      <c r="H49" s="52" t="s">
        <v>31</v>
      </c>
      <c r="I49" s="37"/>
      <c r="J49" s="37"/>
    </row>
    <row r="50" spans="1:10" ht="25.5" x14ac:dyDescent="0.2">
      <c r="A50" s="59">
        <v>47</v>
      </c>
      <c r="B50" s="60" t="s">
        <v>8</v>
      </c>
      <c r="C50" s="61" t="s">
        <v>125</v>
      </c>
      <c r="D50" s="61" t="s">
        <v>63</v>
      </c>
      <c r="E50" s="62">
        <v>210000.00000000003</v>
      </c>
      <c r="F50" s="52" t="s">
        <v>161</v>
      </c>
      <c r="G50" s="52" t="s">
        <v>17</v>
      </c>
      <c r="H50" s="52" t="s">
        <v>31</v>
      </c>
      <c r="I50" s="37"/>
      <c r="J50" s="37"/>
    </row>
    <row r="51" spans="1:10" ht="25.5" x14ac:dyDescent="0.2">
      <c r="A51" s="59">
        <v>48</v>
      </c>
      <c r="B51" s="60" t="s">
        <v>8</v>
      </c>
      <c r="C51" s="61" t="s">
        <v>126</v>
      </c>
      <c r="D51" s="61" t="s">
        <v>70</v>
      </c>
      <c r="E51" s="62">
        <v>40000000</v>
      </c>
      <c r="F51" s="52" t="s">
        <v>27</v>
      </c>
      <c r="G51" s="52" t="s">
        <v>34</v>
      </c>
      <c r="H51" s="52" t="s">
        <v>52</v>
      </c>
      <c r="I51" s="37"/>
      <c r="J51" s="37"/>
    </row>
    <row r="52" spans="1:10" ht="25.5" x14ac:dyDescent="0.2">
      <c r="A52" s="59">
        <v>49</v>
      </c>
      <c r="B52" s="60" t="s">
        <v>8</v>
      </c>
      <c r="C52" s="61" t="s">
        <v>127</v>
      </c>
      <c r="D52" s="61" t="s">
        <v>159</v>
      </c>
      <c r="E52" s="62">
        <v>5645046.7000000002</v>
      </c>
      <c r="F52" s="52" t="s">
        <v>28</v>
      </c>
      <c r="G52" s="52" t="s">
        <v>43</v>
      </c>
      <c r="H52" s="52" t="s">
        <v>32</v>
      </c>
      <c r="I52" s="37"/>
      <c r="J52" s="37"/>
    </row>
    <row r="53" spans="1:10" ht="25.5" x14ac:dyDescent="0.2">
      <c r="A53" s="59">
        <v>50</v>
      </c>
      <c r="B53" s="60" t="s">
        <v>8</v>
      </c>
      <c r="C53" s="61" t="s">
        <v>128</v>
      </c>
      <c r="D53" s="61" t="s">
        <v>60</v>
      </c>
      <c r="E53" s="62">
        <v>1737317</v>
      </c>
      <c r="F53" s="52" t="s">
        <v>162</v>
      </c>
      <c r="G53" s="52" t="s">
        <v>45</v>
      </c>
      <c r="H53" s="52" t="s">
        <v>32</v>
      </c>
      <c r="I53" s="37"/>
      <c r="J53" s="37"/>
    </row>
    <row r="54" spans="1:10" ht="25.5" x14ac:dyDescent="0.2">
      <c r="A54" s="59">
        <v>51</v>
      </c>
      <c r="B54" s="60" t="s">
        <v>8</v>
      </c>
      <c r="C54" s="61" t="s">
        <v>25</v>
      </c>
      <c r="D54" s="61" t="s">
        <v>70</v>
      </c>
      <c r="E54" s="62">
        <v>11310118.937210742</v>
      </c>
      <c r="F54" s="52" t="s">
        <v>27</v>
      </c>
      <c r="G54" s="52" t="s">
        <v>17</v>
      </c>
      <c r="H54" s="52" t="s">
        <v>31</v>
      </c>
      <c r="I54" s="37"/>
      <c r="J54" s="37"/>
    </row>
    <row r="55" spans="1:10" ht="38.25" x14ac:dyDescent="0.2">
      <c r="A55" s="59">
        <v>52</v>
      </c>
      <c r="B55" s="60" t="s">
        <v>8</v>
      </c>
      <c r="C55" s="63" t="s">
        <v>129</v>
      </c>
      <c r="D55" s="61" t="s">
        <v>153</v>
      </c>
      <c r="E55" s="62">
        <v>500000</v>
      </c>
      <c r="F55" s="52" t="s">
        <v>29</v>
      </c>
      <c r="G55" s="52" t="s">
        <v>182</v>
      </c>
      <c r="H55" s="52" t="s">
        <v>46</v>
      </c>
      <c r="I55" s="37"/>
      <c r="J55" s="37"/>
    </row>
    <row r="56" spans="1:10" ht="25.5" x14ac:dyDescent="0.2">
      <c r="A56" s="59">
        <v>53</v>
      </c>
      <c r="B56" s="60" t="s">
        <v>8</v>
      </c>
      <c r="C56" s="63" t="s">
        <v>130</v>
      </c>
      <c r="D56" s="61" t="s">
        <v>75</v>
      </c>
      <c r="E56" s="62">
        <v>1156812.725540923</v>
      </c>
      <c r="F56" s="52" t="s">
        <v>26</v>
      </c>
      <c r="G56" s="52" t="s">
        <v>183</v>
      </c>
      <c r="H56" s="52" t="s">
        <v>32</v>
      </c>
      <c r="I56" s="37"/>
      <c r="J56" s="37"/>
    </row>
    <row r="57" spans="1:10" ht="25.5" x14ac:dyDescent="0.2">
      <c r="A57" s="59">
        <v>54</v>
      </c>
      <c r="B57" s="60" t="s">
        <v>8</v>
      </c>
      <c r="C57" s="61" t="s">
        <v>130</v>
      </c>
      <c r="D57" s="61" t="s">
        <v>75</v>
      </c>
      <c r="E57" s="62">
        <v>495776.88237468124</v>
      </c>
      <c r="F57" s="52" t="s">
        <v>26</v>
      </c>
      <c r="G57" s="52" t="s">
        <v>184</v>
      </c>
      <c r="H57" s="52" t="s">
        <v>32</v>
      </c>
      <c r="I57" s="37"/>
      <c r="J57" s="37"/>
    </row>
    <row r="58" spans="1:10" ht="25.5" x14ac:dyDescent="0.2">
      <c r="A58" s="59">
        <v>55</v>
      </c>
      <c r="B58" s="60" t="s">
        <v>8</v>
      </c>
      <c r="C58" s="61" t="s">
        <v>131</v>
      </c>
      <c r="D58" s="61" t="s">
        <v>72</v>
      </c>
      <c r="E58" s="62">
        <v>3845440.4386516525</v>
      </c>
      <c r="F58" s="52" t="s">
        <v>24</v>
      </c>
      <c r="G58" s="52" t="s">
        <v>185</v>
      </c>
      <c r="H58" s="52" t="s">
        <v>31</v>
      </c>
      <c r="I58" s="37"/>
      <c r="J58" s="37"/>
    </row>
    <row r="59" spans="1:10" ht="25.5" x14ac:dyDescent="0.2">
      <c r="A59" s="59">
        <v>56</v>
      </c>
      <c r="B59" s="60" t="s">
        <v>8</v>
      </c>
      <c r="C59" s="64" t="s">
        <v>132</v>
      </c>
      <c r="D59" s="61" t="s">
        <v>71</v>
      </c>
      <c r="E59" s="62">
        <v>4750249.9536285121</v>
      </c>
      <c r="F59" s="52" t="s">
        <v>161</v>
      </c>
      <c r="G59" s="52" t="s">
        <v>47</v>
      </c>
      <c r="H59" s="52" t="s">
        <v>31</v>
      </c>
      <c r="I59" s="37"/>
      <c r="J59" s="37"/>
    </row>
    <row r="60" spans="1:10" ht="38.25" x14ac:dyDescent="0.2">
      <c r="A60" s="59">
        <v>57</v>
      </c>
      <c r="B60" s="60" t="s">
        <v>8</v>
      </c>
      <c r="C60" s="61" t="s">
        <v>133</v>
      </c>
      <c r="D60" s="61" t="s">
        <v>67</v>
      </c>
      <c r="E60" s="62">
        <v>1800000.0000000002</v>
      </c>
      <c r="F60" s="52" t="s">
        <v>161</v>
      </c>
      <c r="G60" s="52" t="s">
        <v>40</v>
      </c>
      <c r="H60" s="52" t="s">
        <v>31</v>
      </c>
      <c r="I60" s="37"/>
      <c r="J60" s="37"/>
    </row>
    <row r="61" spans="1:10" ht="25.5" x14ac:dyDescent="0.2">
      <c r="A61" s="59">
        <v>58</v>
      </c>
      <c r="B61" s="60" t="s">
        <v>8</v>
      </c>
      <c r="C61" s="61" t="s">
        <v>134</v>
      </c>
      <c r="D61" s="61" t="s">
        <v>74</v>
      </c>
      <c r="E61" s="62">
        <v>1849204.4462339564</v>
      </c>
      <c r="F61" s="52" t="s">
        <v>161</v>
      </c>
      <c r="G61" s="52" t="s">
        <v>186</v>
      </c>
      <c r="H61" s="52" t="s">
        <v>31</v>
      </c>
      <c r="I61" s="37"/>
      <c r="J61" s="37"/>
    </row>
    <row r="62" spans="1:10" ht="25.5" x14ac:dyDescent="0.2">
      <c r="A62" s="59">
        <v>59</v>
      </c>
      <c r="B62" s="60" t="s">
        <v>8</v>
      </c>
      <c r="C62" s="61" t="s">
        <v>135</v>
      </c>
      <c r="D62" s="61" t="s">
        <v>79</v>
      </c>
      <c r="E62" s="62">
        <v>2500000</v>
      </c>
      <c r="F62" s="52" t="s">
        <v>24</v>
      </c>
      <c r="G62" s="52" t="s">
        <v>187</v>
      </c>
      <c r="H62" s="52" t="s">
        <v>31</v>
      </c>
      <c r="I62" s="37"/>
      <c r="J62" s="37"/>
    </row>
    <row r="63" spans="1:10" ht="25.5" x14ac:dyDescent="0.2">
      <c r="A63" s="59">
        <v>60</v>
      </c>
      <c r="B63" s="60" t="s">
        <v>8</v>
      </c>
      <c r="C63" s="61" t="s">
        <v>136</v>
      </c>
      <c r="D63" s="61" t="s">
        <v>77</v>
      </c>
      <c r="E63" s="62">
        <v>22620237.874421485</v>
      </c>
      <c r="F63" s="52" t="s">
        <v>24</v>
      </c>
      <c r="G63" s="52" t="s">
        <v>188</v>
      </c>
      <c r="H63" s="52" t="s">
        <v>31</v>
      </c>
      <c r="I63" s="37"/>
      <c r="J63" s="37"/>
    </row>
    <row r="64" spans="1:10" ht="25.5" x14ac:dyDescent="0.2">
      <c r="A64" s="59">
        <v>61</v>
      </c>
      <c r="B64" s="60" t="s">
        <v>8</v>
      </c>
      <c r="C64" s="61" t="s">
        <v>137</v>
      </c>
      <c r="D64" s="61" t="s">
        <v>77</v>
      </c>
      <c r="E64" s="62">
        <v>16965178.405816115</v>
      </c>
      <c r="F64" s="52" t="s">
        <v>161</v>
      </c>
      <c r="G64" s="52" t="s">
        <v>51</v>
      </c>
      <c r="H64" s="52" t="s">
        <v>31</v>
      </c>
      <c r="I64" s="37"/>
      <c r="J64" s="37"/>
    </row>
    <row r="65" spans="1:10" ht="25.5" x14ac:dyDescent="0.2">
      <c r="A65" s="59">
        <v>62</v>
      </c>
      <c r="B65" s="60" t="s">
        <v>8</v>
      </c>
      <c r="C65" s="63" t="s">
        <v>138</v>
      </c>
      <c r="D65" s="61" t="s">
        <v>69</v>
      </c>
      <c r="E65" s="62">
        <v>100000.00000000001</v>
      </c>
      <c r="F65" s="52" t="s">
        <v>24</v>
      </c>
      <c r="G65" s="52" t="s">
        <v>175</v>
      </c>
      <c r="H65" s="52" t="s">
        <v>46</v>
      </c>
      <c r="I65" s="37"/>
      <c r="J65" s="37"/>
    </row>
    <row r="66" spans="1:10" ht="25.5" x14ac:dyDescent="0.2">
      <c r="A66" s="59">
        <v>63</v>
      </c>
      <c r="B66" s="60" t="s">
        <v>8</v>
      </c>
      <c r="C66" s="63" t="s">
        <v>139</v>
      </c>
      <c r="D66" s="61" t="s">
        <v>159</v>
      </c>
      <c r="E66" s="62">
        <v>7570143.4400000004</v>
      </c>
      <c r="F66" s="52" t="s">
        <v>28</v>
      </c>
      <c r="G66" s="52" t="s">
        <v>170</v>
      </c>
      <c r="H66" s="52" t="s">
        <v>32</v>
      </c>
      <c r="I66" s="37"/>
      <c r="J66" s="37"/>
    </row>
    <row r="67" spans="1:10" ht="25.5" x14ac:dyDescent="0.2">
      <c r="A67" s="59">
        <v>64</v>
      </c>
      <c r="B67" s="60" t="s">
        <v>8</v>
      </c>
      <c r="C67" s="61" t="s">
        <v>139</v>
      </c>
      <c r="D67" s="61" t="s">
        <v>159</v>
      </c>
      <c r="E67" s="62">
        <v>11653218.16</v>
      </c>
      <c r="F67" s="52" t="s">
        <v>28</v>
      </c>
      <c r="G67" s="52" t="s">
        <v>170</v>
      </c>
      <c r="H67" s="52" t="s">
        <v>32</v>
      </c>
      <c r="I67" s="37"/>
      <c r="J67" s="37"/>
    </row>
    <row r="68" spans="1:10" ht="25.5" x14ac:dyDescent="0.2">
      <c r="A68" s="59">
        <v>65</v>
      </c>
      <c r="B68" s="60" t="s">
        <v>8</v>
      </c>
      <c r="C68" s="61" t="s">
        <v>140</v>
      </c>
      <c r="D68" s="61" t="s">
        <v>65</v>
      </c>
      <c r="E68" s="62">
        <v>232659.19781213533</v>
      </c>
      <c r="F68" s="52" t="s">
        <v>161</v>
      </c>
      <c r="G68" s="52" t="s">
        <v>189</v>
      </c>
      <c r="H68" s="52" t="s">
        <v>31</v>
      </c>
      <c r="I68" s="37"/>
      <c r="J68" s="37"/>
    </row>
    <row r="69" spans="1:10" ht="25.5" x14ac:dyDescent="0.2">
      <c r="A69" s="59">
        <v>66</v>
      </c>
      <c r="B69" s="60" t="s">
        <v>8</v>
      </c>
      <c r="C69" s="61" t="s">
        <v>141</v>
      </c>
      <c r="D69" s="61" t="s">
        <v>160</v>
      </c>
      <c r="E69" s="62">
        <v>2488226.1661863634</v>
      </c>
      <c r="F69" s="52" t="s">
        <v>24</v>
      </c>
      <c r="G69" s="52" t="s">
        <v>185</v>
      </c>
      <c r="H69" s="52" t="s">
        <v>31</v>
      </c>
      <c r="I69" s="37"/>
      <c r="J69" s="37"/>
    </row>
    <row r="70" spans="1:10" ht="25.5" x14ac:dyDescent="0.2">
      <c r="A70" s="59">
        <v>67</v>
      </c>
      <c r="B70" s="60" t="s">
        <v>8</v>
      </c>
      <c r="C70" s="63" t="s">
        <v>58</v>
      </c>
      <c r="D70" s="61" t="s">
        <v>78</v>
      </c>
      <c r="E70" s="62">
        <v>255000</v>
      </c>
      <c r="F70" s="52" t="s">
        <v>24</v>
      </c>
      <c r="G70" s="52" t="s">
        <v>44</v>
      </c>
      <c r="H70" s="52" t="s">
        <v>31</v>
      </c>
      <c r="I70" s="37"/>
      <c r="J70" s="37"/>
    </row>
    <row r="71" spans="1:10" ht="25.5" x14ac:dyDescent="0.2">
      <c r="A71" s="59">
        <v>68</v>
      </c>
      <c r="B71" s="60" t="s">
        <v>8</v>
      </c>
      <c r="C71" s="61" t="s">
        <v>142</v>
      </c>
      <c r="D71" s="61" t="s">
        <v>75</v>
      </c>
      <c r="E71" s="62">
        <v>100000.00000000001</v>
      </c>
      <c r="F71" s="52" t="s">
        <v>26</v>
      </c>
      <c r="G71" s="52" t="s">
        <v>17</v>
      </c>
      <c r="H71" s="52" t="s">
        <v>31</v>
      </c>
      <c r="I71" s="37"/>
      <c r="J71" s="37"/>
    </row>
    <row r="72" spans="1:10" ht="25.5" x14ac:dyDescent="0.2">
      <c r="A72" s="59">
        <v>69</v>
      </c>
      <c r="B72" s="60" t="s">
        <v>8</v>
      </c>
      <c r="C72" s="61" t="s">
        <v>143</v>
      </c>
      <c r="D72" s="61" t="s">
        <v>60</v>
      </c>
      <c r="E72" s="62">
        <v>2617415.9753865222</v>
      </c>
      <c r="F72" s="52" t="s">
        <v>28</v>
      </c>
      <c r="G72" s="52" t="s">
        <v>23</v>
      </c>
      <c r="H72" s="52" t="s">
        <v>31</v>
      </c>
      <c r="I72" s="37"/>
      <c r="J72" s="37"/>
    </row>
    <row r="73" spans="1:10" ht="25.5" x14ac:dyDescent="0.2">
      <c r="A73" s="59">
        <v>70</v>
      </c>
      <c r="B73" s="60" t="s">
        <v>8</v>
      </c>
      <c r="C73" s="61" t="s">
        <v>144</v>
      </c>
      <c r="D73" s="61" t="s">
        <v>63</v>
      </c>
      <c r="E73" s="62">
        <v>5816479.9453033833</v>
      </c>
      <c r="F73" s="52" t="s">
        <v>161</v>
      </c>
      <c r="G73" s="52" t="s">
        <v>34</v>
      </c>
      <c r="H73" s="52" t="s">
        <v>31</v>
      </c>
      <c r="I73" s="37"/>
      <c r="J73" s="37"/>
    </row>
    <row r="74" spans="1:10" ht="25.5" x14ac:dyDescent="0.2">
      <c r="A74" s="59">
        <v>71</v>
      </c>
      <c r="B74" s="60" t="s">
        <v>8</v>
      </c>
      <c r="C74" s="61" t="s">
        <v>145</v>
      </c>
      <c r="D74" s="61" t="s">
        <v>73</v>
      </c>
      <c r="E74" s="62">
        <v>3179274.4332499397</v>
      </c>
      <c r="F74" s="52" t="s">
        <v>24</v>
      </c>
      <c r="G74" s="52" t="s">
        <v>190</v>
      </c>
      <c r="H74" s="52" t="s">
        <v>46</v>
      </c>
      <c r="I74" s="37"/>
      <c r="J74" s="37"/>
    </row>
    <row r="75" spans="1:10" ht="25.5" x14ac:dyDescent="0.2">
      <c r="A75" s="59">
        <v>72</v>
      </c>
      <c r="B75" s="60" t="s">
        <v>8</v>
      </c>
      <c r="C75" s="63" t="s">
        <v>146</v>
      </c>
      <c r="D75" s="61" t="s">
        <v>71</v>
      </c>
      <c r="E75" s="62">
        <v>546676.64229848189</v>
      </c>
      <c r="F75" s="52" t="s">
        <v>161</v>
      </c>
      <c r="G75" s="52" t="s">
        <v>191</v>
      </c>
      <c r="H75" s="52" t="s">
        <v>31</v>
      </c>
      <c r="I75" s="37"/>
      <c r="J75" s="37"/>
    </row>
    <row r="76" spans="1:10" ht="25.5" x14ac:dyDescent="0.2">
      <c r="A76" s="59">
        <v>73</v>
      </c>
      <c r="B76" s="60" t="s">
        <v>8</v>
      </c>
      <c r="C76" s="61" t="s">
        <v>147</v>
      </c>
      <c r="D76" s="61" t="s">
        <v>74</v>
      </c>
      <c r="E76" s="62">
        <v>4950000</v>
      </c>
      <c r="F76" s="52" t="s">
        <v>161</v>
      </c>
      <c r="G76" s="52" t="s">
        <v>39</v>
      </c>
      <c r="H76" s="52" t="s">
        <v>31</v>
      </c>
      <c r="I76" s="37"/>
      <c r="J76" s="37"/>
    </row>
    <row r="77" spans="1:10" ht="25.5" x14ac:dyDescent="0.2">
      <c r="A77" s="59">
        <v>74</v>
      </c>
      <c r="B77" s="60" t="s">
        <v>8</v>
      </c>
      <c r="C77" s="61" t="s">
        <v>148</v>
      </c>
      <c r="D77" s="61" t="s">
        <v>78</v>
      </c>
      <c r="E77" s="62">
        <v>116329.59890606767</v>
      </c>
      <c r="F77" s="52" t="s">
        <v>161</v>
      </c>
      <c r="G77" s="52" t="s">
        <v>167</v>
      </c>
      <c r="H77" s="52" t="s">
        <v>31</v>
      </c>
      <c r="I77" s="37"/>
      <c r="J77" s="37"/>
    </row>
    <row r="78" spans="1:10" ht="38.25" x14ac:dyDescent="0.2">
      <c r="A78" s="59">
        <v>75</v>
      </c>
      <c r="B78" s="60" t="s">
        <v>8</v>
      </c>
      <c r="C78" s="61" t="s">
        <v>57</v>
      </c>
      <c r="D78" s="61" t="s">
        <v>75</v>
      </c>
      <c r="E78" s="62">
        <v>1652589.607915604</v>
      </c>
      <c r="F78" s="52" t="s">
        <v>29</v>
      </c>
      <c r="G78" s="52" t="s">
        <v>192</v>
      </c>
      <c r="H78" s="52" t="s">
        <v>31</v>
      </c>
      <c r="I78" s="37"/>
      <c r="J78" s="37"/>
    </row>
    <row r="79" spans="1:10" ht="25.5" x14ac:dyDescent="0.2">
      <c r="A79" s="59">
        <v>76</v>
      </c>
      <c r="B79" s="60" t="s">
        <v>8</v>
      </c>
      <c r="C79" s="61" t="s">
        <v>149</v>
      </c>
      <c r="D79" s="61" t="s">
        <v>65</v>
      </c>
      <c r="E79" s="62">
        <v>1000000</v>
      </c>
      <c r="F79" s="52" t="s">
        <v>161</v>
      </c>
      <c r="G79" s="52" t="s">
        <v>17</v>
      </c>
      <c r="H79" s="52" t="s">
        <v>31</v>
      </c>
      <c r="I79" s="37"/>
      <c r="J79" s="37"/>
    </row>
    <row r="80" spans="1:10" ht="25.5" x14ac:dyDescent="0.2">
      <c r="A80" s="59">
        <v>77</v>
      </c>
      <c r="B80" s="60" t="s">
        <v>8</v>
      </c>
      <c r="C80" s="61" t="s">
        <v>150</v>
      </c>
      <c r="D80" s="61" t="s">
        <v>155</v>
      </c>
      <c r="E80" s="62">
        <v>1500000</v>
      </c>
      <c r="F80" s="52" t="s">
        <v>161</v>
      </c>
      <c r="G80" s="52" t="s">
        <v>34</v>
      </c>
      <c r="H80" s="52" t="s">
        <v>31</v>
      </c>
      <c r="I80" s="37"/>
      <c r="J80" s="37"/>
    </row>
    <row r="81" spans="1:10" ht="25.5" x14ac:dyDescent="0.2">
      <c r="A81" s="59">
        <v>78</v>
      </c>
      <c r="B81" s="60" t="s">
        <v>8</v>
      </c>
      <c r="C81" s="61" t="s">
        <v>151</v>
      </c>
      <c r="D81" s="61" t="s">
        <v>61</v>
      </c>
      <c r="E81" s="62">
        <v>68091.890963122525</v>
      </c>
      <c r="F81" s="52" t="s">
        <v>161</v>
      </c>
      <c r="G81" s="52" t="s">
        <v>17</v>
      </c>
      <c r="H81" s="52" t="s">
        <v>31</v>
      </c>
      <c r="I81" s="37"/>
      <c r="J81" s="37"/>
    </row>
    <row r="82" spans="1:10" ht="25.5" x14ac:dyDescent="0.2">
      <c r="A82" s="59">
        <v>79</v>
      </c>
      <c r="B82" s="60" t="s">
        <v>8</v>
      </c>
      <c r="C82" s="61" t="s">
        <v>152</v>
      </c>
      <c r="D82" s="61" t="s">
        <v>60</v>
      </c>
      <c r="E82" s="62">
        <v>7182189.436460617</v>
      </c>
      <c r="F82" s="52" t="s">
        <v>24</v>
      </c>
      <c r="G82" s="52" t="s">
        <v>193</v>
      </c>
      <c r="H82" s="52" t="s">
        <v>31</v>
      </c>
      <c r="I82" s="37"/>
      <c r="J82" s="37"/>
    </row>
    <row r="83" spans="1:10" x14ac:dyDescent="0.2">
      <c r="A83" s="65" t="s">
        <v>198</v>
      </c>
      <c r="B83" s="65"/>
      <c r="C83" s="65"/>
      <c r="D83" s="65"/>
      <c r="E83" s="66">
        <f>SUM(E3:E82)</f>
        <v>1915315498.823478</v>
      </c>
      <c r="F83" s="67"/>
      <c r="G83" s="54"/>
      <c r="H83" s="53"/>
      <c r="I83" s="37"/>
      <c r="J83" s="37"/>
    </row>
    <row r="84" spans="1:10" x14ac:dyDescent="0.2">
      <c r="A84" s="68" t="s">
        <v>19</v>
      </c>
      <c r="B84" s="68"/>
      <c r="C84" s="68"/>
      <c r="D84" s="68"/>
      <c r="E84" s="68"/>
      <c r="F84" s="68"/>
      <c r="G84" s="68"/>
      <c r="H84" s="68"/>
      <c r="I84" s="37"/>
      <c r="J84" s="37"/>
    </row>
    <row r="85" spans="1:10" ht="25.5" x14ac:dyDescent="0.2">
      <c r="A85" s="59">
        <v>80</v>
      </c>
      <c r="B85" s="60" t="s">
        <v>8</v>
      </c>
      <c r="C85" s="63" t="s">
        <v>194</v>
      </c>
      <c r="D85" s="61" t="s">
        <v>80</v>
      </c>
      <c r="E85" s="69">
        <v>180000000</v>
      </c>
      <c r="F85" s="52" t="s">
        <v>27</v>
      </c>
      <c r="G85" s="52" t="s">
        <v>21</v>
      </c>
      <c r="H85" s="52" t="s">
        <v>32</v>
      </c>
      <c r="I85" s="37"/>
      <c r="J85" s="37"/>
    </row>
    <row r="86" spans="1:10" ht="25.5" x14ac:dyDescent="0.2">
      <c r="A86" s="59">
        <v>81</v>
      </c>
      <c r="B86" s="60" t="s">
        <v>8</v>
      </c>
      <c r="C86" s="61" t="s">
        <v>38</v>
      </c>
      <c r="D86" s="61" t="s">
        <v>195</v>
      </c>
      <c r="E86" s="69">
        <v>110421578</v>
      </c>
      <c r="F86" s="52" t="s">
        <v>28</v>
      </c>
      <c r="G86" s="52" t="s">
        <v>196</v>
      </c>
      <c r="H86" s="52" t="s">
        <v>54</v>
      </c>
      <c r="I86" s="37"/>
      <c r="J86" s="37"/>
    </row>
    <row r="87" spans="1:10" s="37" customFormat="1" x14ac:dyDescent="0.2">
      <c r="A87" s="65" t="s">
        <v>199</v>
      </c>
      <c r="B87" s="65"/>
      <c r="C87" s="65"/>
      <c r="D87" s="65"/>
      <c r="E87" s="70">
        <f>E85+E86</f>
        <v>290421578</v>
      </c>
      <c r="F87" s="71"/>
      <c r="G87" s="54"/>
      <c r="H87" s="54"/>
    </row>
    <row r="88" spans="1:10" s="37" customFormat="1" x14ac:dyDescent="0.2">
      <c r="A88" s="65" t="s">
        <v>200</v>
      </c>
      <c r="B88" s="65"/>
      <c r="C88" s="65"/>
      <c r="D88" s="65"/>
      <c r="E88" s="66">
        <f>E83+E87</f>
        <v>2205737076.8234777</v>
      </c>
      <c r="F88" s="71"/>
      <c r="G88" s="54"/>
      <c r="H88" s="54"/>
    </row>
    <row r="89" spans="1:10" x14ac:dyDescent="0.2">
      <c r="A89" s="41"/>
      <c r="E89" s="43"/>
      <c r="F89" s="44"/>
      <c r="G89" s="45"/>
    </row>
    <row r="90" spans="1:10" x14ac:dyDescent="0.2">
      <c r="A90" s="41"/>
      <c r="E90" s="43"/>
      <c r="G90" s="45"/>
    </row>
    <row r="91" spans="1:10" x14ac:dyDescent="0.2">
      <c r="A91" s="41"/>
      <c r="E91" s="43"/>
      <c r="G91" s="45"/>
    </row>
    <row r="92" spans="1:10" x14ac:dyDescent="0.2">
      <c r="A92" s="41"/>
      <c r="E92" s="43"/>
      <c r="G92" s="45"/>
    </row>
    <row r="93" spans="1:10" x14ac:dyDescent="0.2">
      <c r="A93" s="41"/>
      <c r="E93" s="43"/>
      <c r="G93" s="45"/>
    </row>
    <row r="94" spans="1:10" x14ac:dyDescent="0.2">
      <c r="A94" s="41"/>
      <c r="E94" s="43"/>
      <c r="G94" s="45"/>
    </row>
    <row r="95" spans="1:10" x14ac:dyDescent="0.2">
      <c r="A95" s="41"/>
      <c r="E95" s="43"/>
      <c r="G95" s="45"/>
    </row>
    <row r="96" spans="1:10" x14ac:dyDescent="0.2">
      <c r="A96" s="41"/>
      <c r="E96" s="43"/>
      <c r="G96" s="45"/>
    </row>
    <row r="97" spans="1:8" x14ac:dyDescent="0.2">
      <c r="A97" s="41"/>
      <c r="E97" s="43"/>
      <c r="G97" s="45"/>
    </row>
    <row r="98" spans="1:8" x14ac:dyDescent="0.2">
      <c r="A98" s="41"/>
      <c r="E98" s="43"/>
      <c r="G98" s="45"/>
    </row>
    <row r="99" spans="1:8" x14ac:dyDescent="0.2">
      <c r="A99" s="41"/>
      <c r="E99" s="43"/>
      <c r="G99" s="45"/>
    </row>
    <row r="100" spans="1:8" x14ac:dyDescent="0.2">
      <c r="A100" s="41"/>
      <c r="E100" s="43"/>
      <c r="G100" s="45"/>
    </row>
    <row r="101" spans="1:8" x14ac:dyDescent="0.2">
      <c r="A101" s="41"/>
      <c r="E101" s="43"/>
      <c r="G101" s="45"/>
    </row>
    <row r="102" spans="1:8" x14ac:dyDescent="0.2">
      <c r="A102" s="41"/>
      <c r="E102" s="43"/>
      <c r="G102" s="45"/>
    </row>
    <row r="103" spans="1:8" x14ac:dyDescent="0.2">
      <c r="A103" s="46"/>
      <c r="B103" s="47"/>
      <c r="C103" s="47"/>
      <c r="D103" s="47"/>
      <c r="E103" s="48"/>
      <c r="H103" s="47"/>
    </row>
    <row r="104" spans="1:8" s="49" customFormat="1" x14ac:dyDescent="0.2">
      <c r="A104" s="46"/>
      <c r="B104" s="47"/>
      <c r="C104" s="47"/>
      <c r="D104" s="47"/>
      <c r="E104" s="47"/>
      <c r="F104" s="47"/>
      <c r="G104" s="47"/>
      <c r="H104" s="42"/>
    </row>
    <row r="105" spans="1:8" x14ac:dyDescent="0.2">
      <c r="A105" s="50"/>
      <c r="E105" s="43"/>
      <c r="G105" s="45"/>
    </row>
    <row r="106" spans="1:8" x14ac:dyDescent="0.2">
      <c r="A106" s="50"/>
      <c r="E106" s="43"/>
      <c r="G106" s="45"/>
    </row>
    <row r="107" spans="1:8" x14ac:dyDescent="0.2">
      <c r="A107" s="50"/>
      <c r="E107" s="43"/>
      <c r="G107" s="45"/>
    </row>
    <row r="108" spans="1:8" x14ac:dyDescent="0.2">
      <c r="A108" s="50"/>
      <c r="E108" s="43"/>
      <c r="G108" s="45"/>
    </row>
    <row r="109" spans="1:8" x14ac:dyDescent="0.2">
      <c r="A109" s="50"/>
      <c r="E109" s="43"/>
      <c r="G109" s="45"/>
    </row>
    <row r="110" spans="1:8" x14ac:dyDescent="0.2">
      <c r="A110" s="50"/>
      <c r="E110" s="43"/>
      <c r="G110" s="45"/>
    </row>
    <row r="111" spans="1:8" x14ac:dyDescent="0.2">
      <c r="A111" s="50"/>
      <c r="E111" s="43"/>
      <c r="G111" s="45"/>
    </row>
    <row r="112" spans="1:8" x14ac:dyDescent="0.2">
      <c r="A112" s="50"/>
      <c r="E112" s="43"/>
      <c r="G112" s="45"/>
    </row>
    <row r="113" spans="1:5" x14ac:dyDescent="0.2">
      <c r="A113" s="46"/>
      <c r="B113" s="46"/>
      <c r="C113" s="46"/>
      <c r="D113" s="46"/>
      <c r="E113" s="48"/>
    </row>
    <row r="115" spans="1:5" x14ac:dyDescent="0.2">
      <c r="E115" s="43"/>
    </row>
  </sheetData>
  <mergeCells count="6">
    <mergeCell ref="A88:D88"/>
    <mergeCell ref="A87:D87"/>
    <mergeCell ref="A1:H1"/>
    <mergeCell ref="A2:H2"/>
    <mergeCell ref="A84:H84"/>
    <mergeCell ref="A83:D83"/>
  </mergeCells>
  <pageMargins left="0.01" right="0.01" top="0.1" bottom="0" header="0" footer="0.05"/>
  <pageSetup paperSize="9" scale="94" fitToHeight="0" orientation="landscape" r:id="rId1"/>
  <rowBreaks count="7" manualBreakCount="7">
    <brk id="16" max="7" man="1"/>
    <brk id="29" max="7" man="1"/>
    <brk id="39" max="7" man="1"/>
    <brk id="50" max="7" man="1"/>
    <brk id="63" max="7" man="1"/>
    <brk id="75" max="7" man="1"/>
    <brk id="8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sqref="A1:I12"/>
    </sheetView>
  </sheetViews>
  <sheetFormatPr defaultRowHeight="12.75" x14ac:dyDescent="0.2"/>
  <cols>
    <col min="1" max="1" width="3.42578125" style="2" bestFit="1" customWidth="1"/>
    <col min="2" max="2" width="10.140625" style="2" customWidth="1"/>
    <col min="3" max="3" width="23.7109375" style="2" customWidth="1"/>
    <col min="4" max="4" width="27.5703125" style="2" bestFit="1" customWidth="1"/>
    <col min="5" max="5" width="15.42578125" style="2" customWidth="1"/>
    <col min="6" max="6" width="20.7109375" style="2" customWidth="1"/>
    <col min="7" max="7" width="10.5703125" style="2" customWidth="1"/>
    <col min="8" max="8" width="18" style="2" bestFit="1" customWidth="1"/>
    <col min="9" max="9" width="12.85546875" style="2" customWidth="1"/>
    <col min="10" max="16384" width="9.140625" style="2"/>
  </cols>
  <sheetData>
    <row r="1" spans="1:9" ht="15" customHeight="1" x14ac:dyDescent="0.2">
      <c r="A1" s="34" t="s">
        <v>197</v>
      </c>
      <c r="B1" s="35"/>
      <c r="C1" s="35"/>
      <c r="D1" s="35"/>
      <c r="E1" s="35"/>
      <c r="F1" s="35"/>
      <c r="G1" s="35"/>
      <c r="H1" s="35"/>
      <c r="I1" s="36"/>
    </row>
    <row r="2" spans="1:9" x14ac:dyDescent="0.2">
      <c r="A2" s="1"/>
      <c r="B2" s="3" t="s">
        <v>0</v>
      </c>
      <c r="C2" s="3"/>
      <c r="D2" s="3"/>
      <c r="E2" s="3"/>
      <c r="F2" s="3"/>
      <c r="G2" s="3"/>
      <c r="H2" s="3"/>
      <c r="I2" s="3"/>
    </row>
    <row r="3" spans="1:9" ht="25.5" x14ac:dyDescent="0.2">
      <c r="A3" s="1"/>
      <c r="B3" s="4" t="s">
        <v>9</v>
      </c>
      <c r="C3" s="5" t="s">
        <v>2</v>
      </c>
      <c r="D3" s="6" t="s">
        <v>3</v>
      </c>
      <c r="E3" s="6" t="s">
        <v>12</v>
      </c>
      <c r="F3" s="7" t="s">
        <v>4</v>
      </c>
      <c r="G3" s="5" t="s">
        <v>5</v>
      </c>
      <c r="H3" s="6" t="s">
        <v>6</v>
      </c>
      <c r="I3" s="6" t="s">
        <v>7</v>
      </c>
    </row>
    <row r="4" spans="1:9" x14ac:dyDescent="0.2">
      <c r="A4" s="8">
        <v>1</v>
      </c>
      <c r="B4" s="9"/>
      <c r="C4" s="9"/>
      <c r="D4" s="9"/>
      <c r="E4" s="10"/>
      <c r="F4" s="11"/>
      <c r="G4" s="12"/>
      <c r="H4" s="13"/>
      <c r="I4" s="9"/>
    </row>
    <row r="5" spans="1:9" x14ac:dyDescent="0.2">
      <c r="A5" s="1"/>
      <c r="B5" s="14"/>
      <c r="C5" s="14"/>
      <c r="D5" s="14"/>
      <c r="E5" s="14"/>
      <c r="F5" s="15"/>
      <c r="G5" s="16"/>
      <c r="H5" s="14"/>
      <c r="I5" s="14"/>
    </row>
    <row r="6" spans="1:9" x14ac:dyDescent="0.2">
      <c r="A6" s="1"/>
      <c r="B6" s="14"/>
      <c r="C6" s="14"/>
      <c r="D6" s="17"/>
      <c r="E6" s="18"/>
      <c r="F6" s="16"/>
      <c r="G6" s="12"/>
      <c r="H6" s="13"/>
      <c r="I6" s="1"/>
    </row>
    <row r="7" spans="1:9" x14ac:dyDescent="0.2">
      <c r="A7" s="1"/>
      <c r="B7" s="19"/>
      <c r="C7" s="17" t="s">
        <v>13</v>
      </c>
      <c r="D7" s="19"/>
      <c r="E7" s="19"/>
      <c r="F7" s="20">
        <f>SUM(F4:F5)/10^6</f>
        <v>0</v>
      </c>
      <c r="G7" s="19"/>
      <c r="H7" s="19"/>
      <c r="I7" s="19"/>
    </row>
    <row r="8" spans="1:9" x14ac:dyDescent="0.2">
      <c r="A8" s="1"/>
      <c r="B8" s="3" t="s">
        <v>10</v>
      </c>
      <c r="C8" s="3"/>
      <c r="D8" s="3"/>
      <c r="E8" s="3"/>
      <c r="F8" s="3"/>
      <c r="G8" s="3"/>
      <c r="H8" s="3"/>
      <c r="I8" s="3"/>
    </row>
    <row r="9" spans="1:9" x14ac:dyDescent="0.2">
      <c r="A9" s="21"/>
      <c r="B9" s="22"/>
      <c r="C9" s="23"/>
      <c r="D9" s="23"/>
      <c r="E9" s="24"/>
      <c r="F9" s="24"/>
      <c r="G9" s="23"/>
      <c r="H9" s="25"/>
      <c r="I9" s="25"/>
    </row>
    <row r="10" spans="1:9" x14ac:dyDescent="0.2">
      <c r="A10" s="1"/>
      <c r="B10" s="26"/>
      <c r="C10" s="27" t="s">
        <v>14</v>
      </c>
      <c r="D10" s="27"/>
      <c r="E10" s="28"/>
      <c r="F10" s="14"/>
      <c r="G10" s="29"/>
      <c r="H10" s="1"/>
      <c r="I10" s="1"/>
    </row>
    <row r="11" spans="1:9" x14ac:dyDescent="0.2">
      <c r="A11" s="1"/>
      <c r="B11" s="26"/>
      <c r="C11" s="27" t="s">
        <v>11</v>
      </c>
      <c r="D11" s="27"/>
      <c r="E11" s="30"/>
      <c r="F11" s="31"/>
      <c r="G11" s="29"/>
      <c r="H11" s="32"/>
      <c r="I11" s="32"/>
    </row>
    <row r="12" spans="1:9" x14ac:dyDescent="0.2">
      <c r="A12" s="33" t="s">
        <v>15</v>
      </c>
      <c r="B12" s="33"/>
      <c r="C12" s="33"/>
      <c r="D12" s="33"/>
      <c r="E12" s="33"/>
      <c r="F12" s="33"/>
      <c r="G12" s="33"/>
      <c r="H12" s="33"/>
      <c r="I12" s="33"/>
    </row>
  </sheetData>
  <mergeCells count="4">
    <mergeCell ref="B2:I2"/>
    <mergeCell ref="B8:I8"/>
    <mergeCell ref="A12:I12"/>
    <mergeCell ref="A1:I1"/>
  </mergeCells>
  <pageMargins left="0.28000000000000003" right="0.0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ECB-FCCB</vt:lpstr>
      <vt:lpstr>RDB</vt:lpstr>
      <vt:lpstr>'ECB-FCCB'!Print_Area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2025-12-18T09:09:44Z</cp:lastPrinted>
  <dcterms:created xsi:type="dcterms:W3CDTF">2024-03-21T04:57:13Z</dcterms:created>
  <dcterms:modified xsi:type="dcterms:W3CDTF">2025-12-18T09:10:58Z</dcterms:modified>
</cp:coreProperties>
</file>