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8.4.38\RBIWebsite\CMS\Processing\Survey- August 2021\Eng\SIOS- Round 29\"/>
    </mc:Choice>
  </mc:AlternateContent>
  <bookViews>
    <workbookView xWindow="0" yWindow="0" windowWidth="21600" windowHeight="9735"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externalReferences>
    <externalReference r:id="rId32"/>
  </externalReference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126" i="1" l="1"/>
  <c r="DB126" i="1"/>
  <c r="DA126" i="1"/>
  <c r="CY126" i="1"/>
  <c r="CX126" i="1"/>
  <c r="CW126" i="1"/>
  <c r="CU126" i="1"/>
  <c r="CT126" i="1"/>
  <c r="CS126" i="1"/>
  <c r="CV126" i="1" s="1"/>
  <c r="CQ126" i="1"/>
  <c r="CP126" i="1"/>
  <c r="CO126" i="1"/>
  <c r="CM126" i="1"/>
  <c r="CL126" i="1"/>
  <c r="CK126" i="1"/>
  <c r="CI126" i="1"/>
  <c r="CH126" i="1"/>
  <c r="CG126" i="1"/>
  <c r="CE126" i="1"/>
  <c r="CD126" i="1"/>
  <c r="CC126" i="1"/>
  <c r="CF126" i="1" s="1"/>
  <c r="CA126" i="1"/>
  <c r="BZ126" i="1"/>
  <c r="BY126" i="1"/>
  <c r="BW126" i="1"/>
  <c r="BV126" i="1"/>
  <c r="BU126" i="1"/>
  <c r="BS126" i="1"/>
  <c r="BR126" i="1"/>
  <c r="BQ126" i="1"/>
  <c r="BO126" i="1"/>
  <c r="BN126" i="1"/>
  <c r="BM126" i="1"/>
  <c r="BP126" i="1" s="1"/>
  <c r="BK126" i="1"/>
  <c r="BJ126" i="1"/>
  <c r="BI126" i="1"/>
  <c r="BG126" i="1"/>
  <c r="BF126" i="1"/>
  <c r="BE126" i="1"/>
  <c r="BC126" i="1"/>
  <c r="BB126" i="1"/>
  <c r="BA126" i="1"/>
  <c r="AY126" i="1"/>
  <c r="AX126" i="1"/>
  <c r="AW126" i="1"/>
  <c r="AU126" i="1"/>
  <c r="AT126" i="1"/>
  <c r="AS126" i="1"/>
  <c r="AQ126" i="1"/>
  <c r="AP126" i="1"/>
  <c r="AO126" i="1"/>
  <c r="AM126" i="1"/>
  <c r="AL126" i="1"/>
  <c r="AK126" i="1"/>
  <c r="AI126" i="1"/>
  <c r="AH126" i="1"/>
  <c r="AG126" i="1"/>
  <c r="AE126" i="1"/>
  <c r="AD126" i="1"/>
  <c r="AC126" i="1"/>
  <c r="AA126" i="1"/>
  <c r="Z126" i="1"/>
  <c r="Y126" i="1"/>
  <c r="W126" i="1"/>
  <c r="V126" i="1"/>
  <c r="U126" i="1"/>
  <c r="S126" i="1"/>
  <c r="R126" i="1"/>
  <c r="Q126" i="1"/>
  <c r="O126" i="1"/>
  <c r="N126" i="1"/>
  <c r="M126" i="1"/>
  <c r="K126" i="1"/>
  <c r="J126" i="1"/>
  <c r="I126" i="1"/>
  <c r="G126" i="1"/>
  <c r="F126" i="1"/>
  <c r="E126" i="1"/>
  <c r="DC125" i="1"/>
  <c r="DB125" i="1"/>
  <c r="DA125" i="1"/>
  <c r="CY125" i="1"/>
  <c r="CX125" i="1"/>
  <c r="CW125" i="1"/>
  <c r="CU125" i="1"/>
  <c r="CT125" i="1"/>
  <c r="CS125" i="1"/>
  <c r="CQ125" i="1"/>
  <c r="CP125" i="1"/>
  <c r="CO125" i="1"/>
  <c r="CM125" i="1"/>
  <c r="CL125" i="1"/>
  <c r="CK125" i="1"/>
  <c r="CI125" i="1"/>
  <c r="CH125" i="1"/>
  <c r="CG125" i="1"/>
  <c r="CE125" i="1"/>
  <c r="CD125" i="1"/>
  <c r="CC125" i="1"/>
  <c r="CA125" i="1"/>
  <c r="BZ125" i="1"/>
  <c r="BY125" i="1"/>
  <c r="BW125" i="1"/>
  <c r="BV125" i="1"/>
  <c r="BU125" i="1"/>
  <c r="BS125" i="1"/>
  <c r="BR125" i="1"/>
  <c r="BQ125" i="1"/>
  <c r="BO125" i="1"/>
  <c r="BN125" i="1"/>
  <c r="BM125" i="1"/>
  <c r="BK125" i="1"/>
  <c r="BJ125" i="1"/>
  <c r="BI125" i="1"/>
  <c r="BG125" i="1"/>
  <c r="BF125" i="1"/>
  <c r="BE125" i="1"/>
  <c r="BC125" i="1"/>
  <c r="BB125" i="1"/>
  <c r="BA125" i="1"/>
  <c r="AY125" i="1"/>
  <c r="AX125" i="1"/>
  <c r="AW125" i="1"/>
  <c r="AU125" i="1"/>
  <c r="AT125" i="1"/>
  <c r="AS125" i="1"/>
  <c r="AQ125" i="1"/>
  <c r="AP125" i="1"/>
  <c r="AO125" i="1"/>
  <c r="AM125" i="1"/>
  <c r="AL125" i="1"/>
  <c r="AK125" i="1"/>
  <c r="AI125" i="1"/>
  <c r="AH125" i="1"/>
  <c r="AG125" i="1"/>
  <c r="AE125" i="1"/>
  <c r="AD125" i="1"/>
  <c r="AC125" i="1"/>
  <c r="AA125" i="1"/>
  <c r="Z125" i="1"/>
  <c r="Y125" i="1"/>
  <c r="W125" i="1"/>
  <c r="V125" i="1"/>
  <c r="U125" i="1"/>
  <c r="S125" i="1"/>
  <c r="R125" i="1"/>
  <c r="Q125" i="1"/>
  <c r="O125" i="1"/>
  <c r="N125" i="1"/>
  <c r="M125" i="1"/>
  <c r="K125" i="1"/>
  <c r="J125" i="1"/>
  <c r="I125" i="1"/>
  <c r="G125" i="1"/>
  <c r="F125" i="1"/>
  <c r="E125" i="1"/>
  <c r="D125" i="1"/>
  <c r="DC124" i="1"/>
  <c r="DB124" i="1"/>
  <c r="DA124" i="1"/>
  <c r="CY124" i="1"/>
  <c r="CX124" i="1"/>
  <c r="CW124" i="1"/>
  <c r="CU124" i="1"/>
  <c r="CT124" i="1"/>
  <c r="CS124" i="1"/>
  <c r="CQ124" i="1"/>
  <c r="CP124" i="1"/>
  <c r="CO124" i="1"/>
  <c r="CM124" i="1"/>
  <c r="CL124" i="1"/>
  <c r="CK124" i="1"/>
  <c r="CI124" i="1"/>
  <c r="CH124" i="1"/>
  <c r="CG124" i="1"/>
  <c r="CE124" i="1"/>
  <c r="CD124" i="1"/>
  <c r="CC124" i="1"/>
  <c r="CA124" i="1"/>
  <c r="BZ124" i="1"/>
  <c r="BY124" i="1"/>
  <c r="BW124" i="1"/>
  <c r="BV124" i="1"/>
  <c r="BU124" i="1"/>
  <c r="BS124" i="1"/>
  <c r="BR124" i="1"/>
  <c r="BQ124" i="1"/>
  <c r="BO124" i="1"/>
  <c r="BN124" i="1"/>
  <c r="BM124" i="1"/>
  <c r="BK124" i="1"/>
  <c r="BJ124" i="1"/>
  <c r="BI124" i="1"/>
  <c r="BG124" i="1"/>
  <c r="BF124" i="1"/>
  <c r="BE124" i="1"/>
  <c r="BC124" i="1"/>
  <c r="BB124" i="1"/>
  <c r="BA124" i="1"/>
  <c r="AY124" i="1"/>
  <c r="AX124" i="1"/>
  <c r="AW124" i="1"/>
  <c r="AU124" i="1"/>
  <c r="AT124" i="1"/>
  <c r="AS124" i="1"/>
  <c r="AQ124" i="1"/>
  <c r="AP124" i="1"/>
  <c r="AO124" i="1"/>
  <c r="AM124" i="1"/>
  <c r="AL124" i="1"/>
  <c r="AK124" i="1"/>
  <c r="AI124" i="1"/>
  <c r="AH124" i="1"/>
  <c r="AG124" i="1"/>
  <c r="AE124" i="1"/>
  <c r="AD124" i="1"/>
  <c r="AC124" i="1"/>
  <c r="AA124" i="1"/>
  <c r="Z124" i="1"/>
  <c r="Y124" i="1"/>
  <c r="W124" i="1"/>
  <c r="V124" i="1"/>
  <c r="U124" i="1"/>
  <c r="S124" i="1"/>
  <c r="R124" i="1"/>
  <c r="Q124" i="1"/>
  <c r="O124" i="1"/>
  <c r="N124" i="1"/>
  <c r="M124" i="1"/>
  <c r="K124" i="1"/>
  <c r="J124" i="1"/>
  <c r="I124" i="1"/>
  <c r="G124" i="1"/>
  <c r="F124" i="1"/>
  <c r="E124" i="1"/>
  <c r="D124" i="1"/>
  <c r="DC123" i="1"/>
  <c r="DB123" i="1"/>
  <c r="DA123" i="1"/>
  <c r="CY123" i="1"/>
  <c r="CX123" i="1"/>
  <c r="CW123" i="1"/>
  <c r="CU123" i="1"/>
  <c r="CT123" i="1"/>
  <c r="CS123" i="1"/>
  <c r="CQ123" i="1"/>
  <c r="CP123" i="1"/>
  <c r="CO123" i="1"/>
  <c r="CM123" i="1"/>
  <c r="CL123" i="1"/>
  <c r="CK123" i="1"/>
  <c r="CI123" i="1"/>
  <c r="CH123" i="1"/>
  <c r="CG123" i="1"/>
  <c r="CE123" i="1"/>
  <c r="CD123" i="1"/>
  <c r="CC123" i="1"/>
  <c r="CA123" i="1"/>
  <c r="BZ123" i="1"/>
  <c r="BY123" i="1"/>
  <c r="BW123" i="1"/>
  <c r="BV123" i="1"/>
  <c r="BU123" i="1"/>
  <c r="BS123" i="1"/>
  <c r="BR123" i="1"/>
  <c r="BQ123" i="1"/>
  <c r="BO123" i="1"/>
  <c r="BN123" i="1"/>
  <c r="BM123" i="1"/>
  <c r="BK123" i="1"/>
  <c r="BJ123" i="1"/>
  <c r="BI123" i="1"/>
  <c r="BG123" i="1"/>
  <c r="BF123" i="1"/>
  <c r="BE123" i="1"/>
  <c r="BC123" i="1"/>
  <c r="BB123" i="1"/>
  <c r="BA123" i="1"/>
  <c r="AY123" i="1"/>
  <c r="AX123" i="1"/>
  <c r="AW123" i="1"/>
  <c r="AU123" i="1"/>
  <c r="AT123" i="1"/>
  <c r="AS123" i="1"/>
  <c r="AQ123" i="1"/>
  <c r="AP123" i="1"/>
  <c r="AO123" i="1"/>
  <c r="AM123" i="1"/>
  <c r="AL123" i="1"/>
  <c r="AK123" i="1"/>
  <c r="AI123" i="1"/>
  <c r="AH123" i="1"/>
  <c r="AG123" i="1"/>
  <c r="AE123" i="1"/>
  <c r="AD123" i="1"/>
  <c r="AC123" i="1"/>
  <c r="AA123" i="1"/>
  <c r="Z123" i="1"/>
  <c r="Y123" i="1"/>
  <c r="W123" i="1"/>
  <c r="V123" i="1"/>
  <c r="U123" i="1"/>
  <c r="S123" i="1"/>
  <c r="R123" i="1"/>
  <c r="Q123" i="1"/>
  <c r="O123" i="1"/>
  <c r="N123" i="1"/>
  <c r="M123" i="1"/>
  <c r="K123" i="1"/>
  <c r="J123" i="1"/>
  <c r="I123" i="1"/>
  <c r="G123" i="1"/>
  <c r="F123" i="1"/>
  <c r="E123" i="1"/>
  <c r="D123" i="1"/>
  <c r="DC122" i="1"/>
  <c r="DB122" i="1"/>
  <c r="DA122" i="1"/>
  <c r="CY122" i="1"/>
  <c r="CX122" i="1"/>
  <c r="CW122" i="1"/>
  <c r="CU122" i="1"/>
  <c r="CT122" i="1"/>
  <c r="CS122" i="1"/>
  <c r="CQ122" i="1"/>
  <c r="CP122" i="1"/>
  <c r="CO122" i="1"/>
  <c r="CM122" i="1"/>
  <c r="CL122" i="1"/>
  <c r="CK122" i="1"/>
  <c r="CI122" i="1"/>
  <c r="CH122" i="1"/>
  <c r="CG122" i="1"/>
  <c r="CE122" i="1"/>
  <c r="CD122" i="1"/>
  <c r="CC122" i="1"/>
  <c r="CF122" i="1" s="1"/>
  <c r="CA122" i="1"/>
  <c r="BZ122" i="1"/>
  <c r="BY122" i="1"/>
  <c r="BW122" i="1"/>
  <c r="BV122" i="1"/>
  <c r="BU122" i="1"/>
  <c r="BS122" i="1"/>
  <c r="BR122" i="1"/>
  <c r="BQ122" i="1"/>
  <c r="BO122" i="1"/>
  <c r="BN122" i="1"/>
  <c r="BM122" i="1"/>
  <c r="BK122" i="1"/>
  <c r="BJ122" i="1"/>
  <c r="BI122" i="1"/>
  <c r="BG122" i="1"/>
  <c r="BF122" i="1"/>
  <c r="BE122" i="1"/>
  <c r="BC122" i="1"/>
  <c r="BB122" i="1"/>
  <c r="BA122" i="1"/>
  <c r="AY122" i="1"/>
  <c r="AX122" i="1"/>
  <c r="AW122" i="1"/>
  <c r="AU122" i="1"/>
  <c r="AT122" i="1"/>
  <c r="AS122" i="1"/>
  <c r="AQ122" i="1"/>
  <c r="AP122" i="1"/>
  <c r="AO122" i="1"/>
  <c r="AM122" i="1"/>
  <c r="AL122" i="1"/>
  <c r="AK122" i="1"/>
  <c r="AI122" i="1"/>
  <c r="AH122" i="1"/>
  <c r="AG122" i="1"/>
  <c r="AE122" i="1"/>
  <c r="AD122" i="1"/>
  <c r="AC122" i="1"/>
  <c r="AA122" i="1"/>
  <c r="Z122" i="1"/>
  <c r="Y122" i="1"/>
  <c r="W122" i="1"/>
  <c r="V122" i="1"/>
  <c r="U122" i="1"/>
  <c r="S122" i="1"/>
  <c r="R122" i="1"/>
  <c r="Q122" i="1"/>
  <c r="T122" i="1" s="1"/>
  <c r="O122" i="1"/>
  <c r="N122" i="1"/>
  <c r="M122" i="1"/>
  <c r="K122" i="1"/>
  <c r="J122" i="1"/>
  <c r="I122" i="1"/>
  <c r="G122" i="1"/>
  <c r="F122" i="1"/>
  <c r="E122" i="1"/>
  <c r="D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<sst xmlns="http://schemas.openxmlformats.org/spreadsheetml/2006/main" count="2027" uniqueCount="209">
  <si>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</si>
  <si>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</si>
  <si>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</si>
  <si>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</si>
  <si>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</si>
  <si>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</si>
  <si>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</si>
  <si>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</si>
  <si>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</si>
  <si>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</si>
  <si>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</si>
  <si>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</si>
  <si>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</si>
  <si>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</si>
  <si>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</si>
  <si>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</si>
  <si>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</si>
  <si>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</si>
  <si>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</si>
  <si>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</si>
  <si>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</si>
  <si>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</si>
  <si>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</si>
  <si>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</si>
  <si>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</si>
  <si>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</si>
  <si>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</si>
  <si>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</si>
  <si>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</si>
  <si>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</si>
  <si>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</si>
  <si>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</si>
  <si>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</si>
  <si>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</si>
  <si>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</si>
  <si>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</si>
  <si>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</si>
  <si>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</si>
  <si>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</si>
  <si>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</si>
  <si>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</si>
  <si>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</si>
  <si>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</si>
  <si>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</si>
  <si>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</si>
  <si>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</si>
  <si>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</si>
  <si>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</si>
  <si>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</si>
  <si>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</si>
  <si>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</si>
  <si>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</si>
  <si>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</si>
  <si>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</si>
  <si>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</si>
  <si>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</si>
  <si>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</si>
  <si>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</si>
  <si>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</si>
  <si>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</si>
  <si>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</si>
  <si>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</si>
  <si>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</si>
  <si>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</si>
  <si>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</si>
  <si>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</si>
  <si>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</si>
  <si>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</si>
  <si>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</si>
  <si>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</si>
  <si>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</si>
  <si>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</si>
  <si>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</si>
  <si>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</si>
  <si>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</si>
  <si>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</si>
  <si>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</si>
  <si>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</si>
  <si>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</si>
  <si>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</si>
  <si>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</si>
  <si>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</si>
  <si>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</si>
  <si>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</si>
  <si>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</si>
  <si>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</si>
  <si>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</si>
  <si>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</si>
  <si>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</si>
  <si>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</si>
  <si>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</si>
  <si>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</si>
  <si>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</si>
  <si>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</si>
  <si>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</si>
  <si>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</si>
  <si>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</si>
  <si>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</si>
  <si>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</si>
  <si>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</si>
  <si>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</si>
  <si>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</si>
  <si>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</si>
  <si>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</si>
  <si>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</si>
  <si>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</si>
  <si>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</si>
  <si>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</si>
  <si>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</si>
  <si>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</si>
  <si>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</si>
  <si>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</si>
  <si>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</si>
  <si>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</si>
  <si>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</si>
  <si>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</si>
  <si>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</si>
  <si>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</si>
  <si>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</si>
  <si>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</si>
  <si>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</si>
  <si>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</si>
  <si>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</si>
  <si>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</si>
  <si>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</si>
  <si>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</si>
  <si>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</si>
  <si>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</si>
  <si>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</si>
  <si>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</si>
  <si>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</si>
  <si>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</si>
  <si>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</si>
  <si>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</si>
  <si>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</si>
  <si>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</si>
  <si>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</si>
  <si>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</si>
  <si>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</si>
  <si>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</si>
  <si>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</si>
  <si>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</si>
  <si>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</si>
  <si>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</si>
  <si>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</si>
  <si>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</si>
  <si>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</si>
  <si>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</si>
  <si>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</si>
  <si>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</si>
  <si>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</si>
  <si>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</si>
  <si>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</si>
  <si>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</si>
  <si>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</si>
  <si>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</si>
  <si>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</si>
  <si>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</si>
  <si>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</si>
  <si>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</si>
  <si>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</si>
  <si>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</si>
  <si>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</si>
  <si>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</si>
  <si>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</si>
  <si>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</si>
  <si>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</si>
  <si>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</si>
  <si>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</si>
  <si>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</si>
  <si>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</si>
  <si>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</si>
  <si>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Note: NR (Net Response) = Proportion of optimistic responses minus  proportion of pessimistic responses;    Generally, 'increase' in NR is considered as an 'optimistic' response,  except in cost related parameters where 'decrease' is considered an 'optimistic' response (tables S06, S08, S09, I06, I08 and I09) . Positive value of NR indicates improvement/ expansion while a value below zero indicates deterioration/ contraction.</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</si>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</sst>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80">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2" fillId="0"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2.34\des2\SHUNBHANGI\d%20drive\01SIOS\SIOS%20Round%2027\Analysis\analysisRd2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Output"/>
      <sheetName val="Infra-sizewise (2)"/>
      <sheetName val="Data Release Tbls"/>
      <sheetName val="data"/>
      <sheetName val="Statement Block3"/>
      <sheetName val="Sheet1"/>
      <sheetName val="DataRelease2"/>
      <sheetName val="Serv Sector_Blk3"/>
      <sheetName val="Infra Sector _Blk3"/>
      <sheetName val="ServSectorewise "/>
      <sheetName val="Serv-sizewise"/>
      <sheetName val="InfraSectorwise"/>
      <sheetName val="Infra-sizewise"/>
      <sheetName val="Factors"/>
      <sheetName val="Statement Block5"/>
      <sheetName val="Block5-graph"/>
      <sheetName val="Correlation"/>
      <sheetName val="DataRelease"/>
      <sheetName val="TimeSeries"/>
    </sheetNames>
    <sheetDataSet>
      <sheetData sheetId="0"/>
      <sheetData sheetId="1"/>
      <sheetData sheetId="2"/>
      <sheetData sheetId="3">
        <row r="1">
          <cell r="B1" t="str">
            <v>Company_name</v>
          </cell>
          <cell r="L1" t="str">
            <v>Services</v>
          </cell>
          <cell r="M1" t="str">
            <v>Infrastructure</v>
          </cell>
          <cell r="P1" t="str">
            <v>Q2B1Code</v>
          </cell>
          <cell r="V1" t="str">
            <v>Q3ACURR</v>
          </cell>
          <cell r="W1" t="str">
            <v>Q3ANEXT</v>
          </cell>
          <cell r="X1" t="str">
            <v>Q3BCURR</v>
          </cell>
          <cell r="Y1" t="str">
            <v>Q3BNEXT</v>
          </cell>
          <cell r="Z1" t="str">
            <v>Q3CCURR</v>
          </cell>
          <cell r="AA1" t="str">
            <v>Q3CNEXT</v>
          </cell>
          <cell r="AB1" t="str">
            <v>Q3DCURR</v>
          </cell>
          <cell r="AC1" t="str">
            <v>Q3DNEXT</v>
          </cell>
          <cell r="AD1" t="str">
            <v>Q3ECURR</v>
          </cell>
          <cell r="AE1" t="str">
            <v>Q3ENEXT</v>
          </cell>
          <cell r="AF1" t="str">
            <v>Q3FCURR</v>
          </cell>
          <cell r="AG1" t="str">
            <v>Q3FNEXT</v>
          </cell>
          <cell r="AH1" t="str">
            <v>Q3GCURR</v>
          </cell>
          <cell r="AI1" t="str">
            <v>Q3GNEXT</v>
          </cell>
          <cell r="AJ1" t="str">
            <v>Q3HCURR</v>
          </cell>
          <cell r="AK1" t="str">
            <v>Q3HNEXT</v>
          </cell>
          <cell r="AL1" t="str">
            <v>Q3ICURR</v>
          </cell>
          <cell r="AM1" t="str">
            <v>Q3INEXT</v>
          </cell>
          <cell r="AN1" t="str">
            <v>Q3JCURR</v>
          </cell>
          <cell r="AO1" t="str">
            <v>Q3JNEXT</v>
          </cell>
          <cell r="AP1" t="str">
            <v>Q3KCURR</v>
          </cell>
          <cell r="AQ1" t="str">
            <v>Q3KNEXT</v>
          </cell>
          <cell r="AR1" t="str">
            <v>Q3LCURR</v>
          </cell>
          <cell r="AS1" t="str">
            <v>Q3LNEXT</v>
          </cell>
          <cell r="AT1" t="str">
            <v>Q3MCURR</v>
          </cell>
          <cell r="AU1" t="str">
            <v>Q3MNEXT</v>
          </cell>
        </row>
        <row r="2">
          <cell r="B2" t="str">
            <v>THOMAS COOK (INDIA) LIMITED</v>
          </cell>
          <cell r="L2" t="str">
            <v>S</v>
          </cell>
          <cell r="M2">
            <v>0</v>
          </cell>
          <cell r="P2">
            <v>204</v>
          </cell>
          <cell r="V2">
            <v>2</v>
          </cell>
          <cell r="W2">
            <v>1</v>
          </cell>
          <cell r="X2">
            <v>1</v>
          </cell>
          <cell r="Y2">
            <v>1</v>
          </cell>
          <cell r="Z2">
            <v>2</v>
          </cell>
          <cell r="AA2">
            <v>2</v>
          </cell>
          <cell r="AB2">
            <v>2</v>
          </cell>
          <cell r="AC2">
            <v>3</v>
          </cell>
          <cell r="AD2">
            <v>2</v>
          </cell>
          <cell r="AE2">
            <v>2</v>
          </cell>
          <cell r="AF2">
            <v>1</v>
          </cell>
          <cell r="AG2">
            <v>2</v>
          </cell>
          <cell r="AH2">
            <v>2</v>
          </cell>
          <cell r="AI2">
            <v>2</v>
          </cell>
          <cell r="AJ2">
            <v>2</v>
          </cell>
          <cell r="AK2">
            <v>2</v>
          </cell>
          <cell r="AL2">
            <v>2</v>
          </cell>
          <cell r="AM2">
            <v>2</v>
          </cell>
          <cell r="AN2">
            <v>0</v>
          </cell>
          <cell r="AO2">
            <v>0</v>
          </cell>
          <cell r="AP2">
            <v>0</v>
          </cell>
          <cell r="AQ2">
            <v>0</v>
          </cell>
          <cell r="AR2">
            <v>0</v>
          </cell>
          <cell r="AS2">
            <v>0</v>
          </cell>
          <cell r="AT2">
            <v>1</v>
          </cell>
          <cell r="AU2">
            <v>2</v>
          </cell>
        </row>
        <row r="3">
          <cell r="B3" t="str">
            <v>LANCO KONDAPALLI POWER LIMITED</v>
          </cell>
          <cell r="L3">
            <v>0</v>
          </cell>
          <cell r="M3" t="str">
            <v>I</v>
          </cell>
          <cell r="P3" t="str">
            <v>210a</v>
          </cell>
          <cell r="V3">
            <v>2</v>
          </cell>
          <cell r="W3">
            <v>2</v>
          </cell>
          <cell r="X3">
            <v>3</v>
          </cell>
          <cell r="Y3">
            <v>2</v>
          </cell>
          <cell r="Z3">
            <v>3</v>
          </cell>
          <cell r="AA3">
            <v>2</v>
          </cell>
          <cell r="AB3">
            <v>2</v>
          </cell>
          <cell r="AC3">
            <v>3</v>
          </cell>
          <cell r="AD3">
            <v>2</v>
          </cell>
          <cell r="AE3">
            <v>2</v>
          </cell>
          <cell r="AF3">
            <v>2</v>
          </cell>
          <cell r="AG3">
            <v>2</v>
          </cell>
          <cell r="AH3">
            <v>2</v>
          </cell>
          <cell r="AI3">
            <v>2</v>
          </cell>
          <cell r="AJ3">
            <v>2</v>
          </cell>
          <cell r="AK3">
            <v>2</v>
          </cell>
          <cell r="AL3">
            <v>2</v>
          </cell>
          <cell r="AM3">
            <v>2</v>
          </cell>
          <cell r="AN3">
            <v>2</v>
          </cell>
          <cell r="AO3">
            <v>2</v>
          </cell>
          <cell r="AP3">
            <v>0</v>
          </cell>
          <cell r="AQ3">
            <v>0</v>
          </cell>
          <cell r="AR3">
            <v>0</v>
          </cell>
          <cell r="AS3" t="str">
            <v xml:space="preserve"> </v>
          </cell>
          <cell r="AT3">
            <v>3</v>
          </cell>
          <cell r="AU3">
            <v>3</v>
          </cell>
        </row>
        <row r="4">
          <cell r="B4" t="str">
            <v>B L KASHYAP &amp; SONS LTD</v>
          </cell>
          <cell r="L4">
            <v>0</v>
          </cell>
          <cell r="M4" t="str">
            <v>I</v>
          </cell>
          <cell r="P4" t="str">
            <v>209a</v>
          </cell>
          <cell r="V4">
            <v>1</v>
          </cell>
          <cell r="W4">
            <v>1</v>
          </cell>
          <cell r="X4">
            <v>1</v>
          </cell>
          <cell r="Y4">
            <v>1</v>
          </cell>
          <cell r="Z4">
            <v>2</v>
          </cell>
          <cell r="AA4">
            <v>2</v>
          </cell>
          <cell r="AB4">
            <v>1</v>
          </cell>
          <cell r="AC4">
            <v>1</v>
          </cell>
          <cell r="AD4">
            <v>2</v>
          </cell>
          <cell r="AE4">
            <v>2</v>
          </cell>
          <cell r="AF4">
            <v>1</v>
          </cell>
          <cell r="AG4">
            <v>1</v>
          </cell>
          <cell r="AH4">
            <v>3</v>
          </cell>
          <cell r="AI4">
            <v>3</v>
          </cell>
          <cell r="AJ4">
            <v>1</v>
          </cell>
          <cell r="AK4">
            <v>1</v>
          </cell>
          <cell r="AL4">
            <v>1</v>
          </cell>
          <cell r="AM4">
            <v>1</v>
          </cell>
          <cell r="AN4">
            <v>1</v>
          </cell>
          <cell r="AO4">
            <v>1</v>
          </cell>
          <cell r="AP4" t="str">
            <v xml:space="preserve"> </v>
          </cell>
          <cell r="AQ4" t="str">
            <v xml:space="preserve"> </v>
          </cell>
          <cell r="AR4" t="str">
            <v xml:space="preserve"> </v>
          </cell>
          <cell r="AS4" t="str">
            <v xml:space="preserve"> </v>
          </cell>
          <cell r="AT4">
            <v>2</v>
          </cell>
          <cell r="AU4">
            <v>2</v>
          </cell>
        </row>
        <row r="5">
          <cell r="B5" t="str">
            <v>JAGRAN PRAKASHAN ltd</v>
          </cell>
          <cell r="L5" t="str">
            <v>S</v>
          </cell>
          <cell r="M5" t="str">
            <v xml:space="preserve"> </v>
          </cell>
          <cell r="P5" t="str">
            <v>205a</v>
          </cell>
          <cell r="V5">
            <v>1</v>
          </cell>
          <cell r="W5">
            <v>3</v>
          </cell>
          <cell r="X5">
            <v>1</v>
          </cell>
          <cell r="Y5">
            <v>3</v>
          </cell>
          <cell r="Z5">
            <v>2</v>
          </cell>
          <cell r="AA5">
            <v>2</v>
          </cell>
          <cell r="AB5">
            <v>2</v>
          </cell>
          <cell r="AC5">
            <v>2</v>
          </cell>
          <cell r="AD5">
            <v>2</v>
          </cell>
          <cell r="AE5">
            <v>3</v>
          </cell>
          <cell r="AF5">
            <v>2</v>
          </cell>
          <cell r="AG5">
            <v>3</v>
          </cell>
          <cell r="AH5">
            <v>1</v>
          </cell>
          <cell r="AI5">
            <v>1</v>
          </cell>
          <cell r="AJ5">
            <v>2</v>
          </cell>
          <cell r="AK5">
            <v>2</v>
          </cell>
          <cell r="AL5">
            <v>3</v>
          </cell>
          <cell r="AM5">
            <v>3</v>
          </cell>
          <cell r="AN5">
            <v>2</v>
          </cell>
          <cell r="AO5">
            <v>2</v>
          </cell>
          <cell r="AP5">
            <v>2</v>
          </cell>
          <cell r="AQ5">
            <v>2</v>
          </cell>
          <cell r="AR5">
            <v>2</v>
          </cell>
          <cell r="AS5">
            <v>2</v>
          </cell>
          <cell r="AT5">
            <v>1</v>
          </cell>
          <cell r="AU5">
            <v>1</v>
          </cell>
        </row>
        <row r="6">
          <cell r="B6" t="str">
            <v>TATA CONSULTANCY SERVICES LTD (TCS)</v>
          </cell>
          <cell r="L6" t="str">
            <v>S</v>
          </cell>
          <cell r="M6">
            <v>0</v>
          </cell>
          <cell r="P6">
            <v>206</v>
          </cell>
          <cell r="V6">
            <v>1</v>
          </cell>
          <cell r="W6">
            <v>1</v>
          </cell>
          <cell r="X6">
            <v>1</v>
          </cell>
          <cell r="Y6">
            <v>1</v>
          </cell>
          <cell r="Z6">
            <v>1</v>
          </cell>
          <cell r="AA6">
            <v>1</v>
          </cell>
          <cell r="AB6">
            <v>3</v>
          </cell>
          <cell r="AC6">
            <v>2</v>
          </cell>
          <cell r="AD6">
            <v>3</v>
          </cell>
          <cell r="AE6">
            <v>3</v>
          </cell>
          <cell r="AF6">
            <v>3</v>
          </cell>
          <cell r="AG6">
            <v>3</v>
          </cell>
          <cell r="AH6">
            <v>1</v>
          </cell>
          <cell r="AI6">
            <v>1</v>
          </cell>
          <cell r="AJ6">
            <v>1</v>
          </cell>
          <cell r="AK6">
            <v>1</v>
          </cell>
          <cell r="AL6">
            <v>1</v>
          </cell>
          <cell r="AM6">
            <v>1</v>
          </cell>
          <cell r="AN6">
            <v>3</v>
          </cell>
          <cell r="AO6">
            <v>2</v>
          </cell>
          <cell r="AP6">
            <v>1</v>
          </cell>
          <cell r="AQ6">
            <v>1</v>
          </cell>
          <cell r="AR6">
            <v>2</v>
          </cell>
          <cell r="AS6">
            <v>2</v>
          </cell>
          <cell r="AT6">
            <v>3</v>
          </cell>
          <cell r="AU6">
            <v>3</v>
          </cell>
        </row>
        <row r="7">
          <cell r="B7" t="str">
            <v>BLACKSTONE GROUP TECHNOLOGIES PVT LTD</v>
          </cell>
          <cell r="L7">
            <v>0</v>
          </cell>
          <cell r="M7" t="str">
            <v>I</v>
          </cell>
          <cell r="P7">
            <v>209</v>
          </cell>
          <cell r="V7">
            <v>2</v>
          </cell>
          <cell r="W7">
            <v>1</v>
          </cell>
          <cell r="X7">
            <v>2</v>
          </cell>
          <cell r="Y7">
            <v>1</v>
          </cell>
          <cell r="Z7">
            <v>2</v>
          </cell>
          <cell r="AA7">
            <v>1</v>
          </cell>
          <cell r="AB7">
            <v>3</v>
          </cell>
          <cell r="AC7">
            <v>2</v>
          </cell>
          <cell r="AD7">
            <v>2</v>
          </cell>
          <cell r="AE7">
            <v>2</v>
          </cell>
          <cell r="AF7">
            <v>2</v>
          </cell>
          <cell r="AG7">
            <v>2</v>
          </cell>
          <cell r="AH7">
            <v>2</v>
          </cell>
          <cell r="AI7">
            <v>1</v>
          </cell>
          <cell r="AJ7">
            <v>2</v>
          </cell>
          <cell r="AK7">
            <v>1</v>
          </cell>
          <cell r="AL7">
            <v>3</v>
          </cell>
          <cell r="AM7">
            <v>1</v>
          </cell>
          <cell r="AN7">
            <v>2</v>
          </cell>
          <cell r="AO7">
            <v>1</v>
          </cell>
          <cell r="AP7">
            <v>2</v>
          </cell>
          <cell r="AQ7">
            <v>2</v>
          </cell>
          <cell r="AR7">
            <v>2</v>
          </cell>
          <cell r="AS7">
            <v>1</v>
          </cell>
          <cell r="AT7">
            <v>2</v>
          </cell>
          <cell r="AU7">
            <v>1</v>
          </cell>
        </row>
        <row r="8">
          <cell r="B8" t="str">
            <v>PAHARPUR-PRAGNYA TECH PARK PVT LTD</v>
          </cell>
          <cell r="L8">
            <v>0</v>
          </cell>
          <cell r="M8" t="str">
            <v>I</v>
          </cell>
          <cell r="P8" t="str">
            <v>208b</v>
          </cell>
          <cell r="V8">
            <v>2</v>
          </cell>
          <cell r="W8">
            <v>2</v>
          </cell>
          <cell r="X8">
            <v>2</v>
          </cell>
          <cell r="Y8">
            <v>2</v>
          </cell>
          <cell r="Z8">
            <v>2</v>
          </cell>
          <cell r="AA8">
            <v>2</v>
          </cell>
          <cell r="AB8">
            <v>2</v>
          </cell>
          <cell r="AC8">
            <v>2</v>
          </cell>
          <cell r="AD8">
            <v>2</v>
          </cell>
          <cell r="AE8">
            <v>2</v>
          </cell>
          <cell r="AF8">
            <v>2</v>
          </cell>
          <cell r="AG8">
            <v>2</v>
          </cell>
          <cell r="AH8">
            <v>2</v>
          </cell>
          <cell r="AI8">
            <v>2</v>
          </cell>
          <cell r="AJ8">
            <v>2</v>
          </cell>
          <cell r="AK8">
            <v>2</v>
          </cell>
          <cell r="AL8">
            <v>1</v>
          </cell>
          <cell r="AM8">
            <v>1</v>
          </cell>
          <cell r="AN8">
            <v>2</v>
          </cell>
          <cell r="AO8">
            <v>2</v>
          </cell>
          <cell r="AP8">
            <v>2</v>
          </cell>
          <cell r="AQ8">
            <v>2</v>
          </cell>
          <cell r="AR8">
            <v>2</v>
          </cell>
          <cell r="AS8">
            <v>2</v>
          </cell>
          <cell r="AT8">
            <v>2</v>
          </cell>
          <cell r="AU8">
            <v>2</v>
          </cell>
        </row>
        <row r="9">
          <cell r="B9" t="str">
            <v>SMIFS CAPITAL MARKETS LTD</v>
          </cell>
          <cell r="L9" t="str">
            <v>S</v>
          </cell>
          <cell r="M9" t="str">
            <v xml:space="preserve"> </v>
          </cell>
          <cell r="P9">
            <v>0</v>
          </cell>
          <cell r="V9">
            <v>2</v>
          </cell>
          <cell r="W9">
            <v>1</v>
          </cell>
          <cell r="X9">
            <v>2</v>
          </cell>
          <cell r="Y9">
            <v>1</v>
          </cell>
          <cell r="Z9">
            <v>2</v>
          </cell>
          <cell r="AA9">
            <v>2</v>
          </cell>
          <cell r="AB9">
            <v>2</v>
          </cell>
          <cell r="AC9">
            <v>2</v>
          </cell>
          <cell r="AD9">
            <v>2</v>
          </cell>
          <cell r="AE9">
            <v>2</v>
          </cell>
          <cell r="AF9">
            <v>2</v>
          </cell>
          <cell r="AG9">
            <v>2</v>
          </cell>
          <cell r="AH9">
            <v>2</v>
          </cell>
          <cell r="AI9">
            <v>2</v>
          </cell>
          <cell r="AJ9">
            <v>2</v>
          </cell>
          <cell r="AK9">
            <v>2</v>
          </cell>
          <cell r="AL9" t="str">
            <v xml:space="preserve"> </v>
          </cell>
          <cell r="AM9" t="str">
            <v xml:space="preserve"> </v>
          </cell>
          <cell r="AN9" t="str">
            <v xml:space="preserve"> </v>
          </cell>
          <cell r="AO9" t="str">
            <v xml:space="preserve"> </v>
          </cell>
          <cell r="AP9" t="str">
            <v xml:space="preserve"> </v>
          </cell>
          <cell r="AQ9" t="str">
            <v xml:space="preserve"> </v>
          </cell>
          <cell r="AR9" t="str">
            <v xml:space="preserve"> </v>
          </cell>
          <cell r="AS9" t="str">
            <v xml:space="preserve"> </v>
          </cell>
          <cell r="AT9">
            <v>1</v>
          </cell>
          <cell r="AU9">
            <v>2</v>
          </cell>
        </row>
        <row r="10">
          <cell r="B10" t="str">
            <v>AQUADIAGNOSTICS WATER RESEARCH &amp; TECHNOLOGY CENTRE LTD.</v>
          </cell>
          <cell r="L10">
            <v>0</v>
          </cell>
          <cell r="M10" t="str">
            <v>I</v>
          </cell>
          <cell r="P10">
            <v>212</v>
          </cell>
          <cell r="V10" t="str">
            <v xml:space="preserve"> </v>
          </cell>
          <cell r="W10">
            <v>2</v>
          </cell>
          <cell r="X10">
            <v>3</v>
          </cell>
          <cell r="Y10">
            <v>2</v>
          </cell>
          <cell r="Z10">
            <v>3</v>
          </cell>
          <cell r="AA10">
            <v>2</v>
          </cell>
          <cell r="AB10">
            <v>2</v>
          </cell>
          <cell r="AC10">
            <v>2</v>
          </cell>
          <cell r="AD10">
            <v>1</v>
          </cell>
          <cell r="AE10">
            <v>2</v>
          </cell>
          <cell r="AF10">
            <v>1</v>
          </cell>
          <cell r="AG10">
            <v>1</v>
          </cell>
          <cell r="AH10">
            <v>1</v>
          </cell>
          <cell r="AI10">
            <v>1</v>
          </cell>
          <cell r="AJ10">
            <v>2</v>
          </cell>
          <cell r="AK10">
            <v>2</v>
          </cell>
          <cell r="AL10">
            <v>1</v>
          </cell>
          <cell r="AM10">
            <v>1</v>
          </cell>
          <cell r="AN10">
            <v>2</v>
          </cell>
          <cell r="AO10">
            <v>2</v>
          </cell>
          <cell r="AP10">
            <v>2</v>
          </cell>
          <cell r="AQ10">
            <v>2</v>
          </cell>
          <cell r="AR10">
            <v>1</v>
          </cell>
          <cell r="AS10">
            <v>2</v>
          </cell>
          <cell r="AT10">
            <v>3</v>
          </cell>
          <cell r="AU10">
            <v>2</v>
          </cell>
        </row>
        <row r="11">
          <cell r="B11" t="str">
            <v>BHARTIYA INTERNATIONAL SEZ LTD.</v>
          </cell>
          <cell r="L11">
            <v>0</v>
          </cell>
          <cell r="M11" t="str">
            <v>I</v>
          </cell>
          <cell r="P11">
            <v>208</v>
          </cell>
          <cell r="V11">
            <v>2</v>
          </cell>
          <cell r="W11">
            <v>2</v>
          </cell>
          <cell r="X11">
            <v>2</v>
          </cell>
          <cell r="Y11">
            <v>2</v>
          </cell>
          <cell r="Z11">
            <v>2</v>
          </cell>
          <cell r="AA11">
            <v>2</v>
          </cell>
          <cell r="AB11">
            <v>2</v>
          </cell>
          <cell r="AC11">
            <v>2</v>
          </cell>
          <cell r="AD11">
            <v>2</v>
          </cell>
          <cell r="AE11">
            <v>2</v>
          </cell>
          <cell r="AF11">
            <v>2</v>
          </cell>
          <cell r="AG11">
            <v>2</v>
          </cell>
          <cell r="AH11">
            <v>2</v>
          </cell>
          <cell r="AI11">
            <v>2</v>
          </cell>
          <cell r="AJ11">
            <v>2</v>
          </cell>
          <cell r="AK11">
            <v>2</v>
          </cell>
          <cell r="AL11">
            <v>2</v>
          </cell>
          <cell r="AM11">
            <v>2</v>
          </cell>
          <cell r="AN11">
            <v>2</v>
          </cell>
          <cell r="AO11">
            <v>2</v>
          </cell>
          <cell r="AP11">
            <v>2</v>
          </cell>
          <cell r="AQ11">
            <v>2</v>
          </cell>
          <cell r="AR11">
            <v>2</v>
          </cell>
          <cell r="AS11">
            <v>2</v>
          </cell>
          <cell r="AT11">
            <v>2</v>
          </cell>
          <cell r="AU11">
            <v>2</v>
          </cell>
        </row>
        <row r="12">
          <cell r="B12" t="str">
            <v>ALE India Private Limited</v>
          </cell>
          <cell r="L12" t="str">
            <v>S</v>
          </cell>
          <cell r="M12">
            <v>0</v>
          </cell>
          <cell r="P12">
            <v>206</v>
          </cell>
          <cell r="V12">
            <v>2</v>
          </cell>
          <cell r="W12">
            <v>2</v>
          </cell>
          <cell r="X12">
            <v>2</v>
          </cell>
          <cell r="Y12">
            <v>2</v>
          </cell>
          <cell r="Z12">
            <v>1</v>
          </cell>
          <cell r="AA12">
            <v>2</v>
          </cell>
          <cell r="AB12">
            <v>2</v>
          </cell>
          <cell r="AC12">
            <v>2</v>
          </cell>
          <cell r="AD12" t="str">
            <v xml:space="preserve"> </v>
          </cell>
          <cell r="AE12" t="str">
            <v xml:space="preserve"> </v>
          </cell>
          <cell r="AF12" t="str">
            <v xml:space="preserve"> </v>
          </cell>
          <cell r="AG12" t="str">
            <v xml:space="preserve"> </v>
          </cell>
          <cell r="AH12" t="str">
            <v xml:space="preserve"> </v>
          </cell>
          <cell r="AI12" t="str">
            <v xml:space="preserve"> </v>
          </cell>
          <cell r="AJ12">
            <v>2</v>
          </cell>
          <cell r="AK12">
            <v>2</v>
          </cell>
          <cell r="AL12" t="str">
            <v xml:space="preserve"> </v>
          </cell>
          <cell r="AM12" t="str">
            <v xml:space="preserve"> </v>
          </cell>
          <cell r="AN12" t="str">
            <v xml:space="preserve"> </v>
          </cell>
          <cell r="AO12" t="str">
            <v xml:space="preserve"> </v>
          </cell>
          <cell r="AP12" t="str">
            <v xml:space="preserve"> </v>
          </cell>
          <cell r="AQ12" t="str">
            <v xml:space="preserve"> </v>
          </cell>
          <cell r="AR12" t="str">
            <v xml:space="preserve"> </v>
          </cell>
          <cell r="AS12" t="str">
            <v xml:space="preserve"> </v>
          </cell>
          <cell r="AT12">
            <v>2</v>
          </cell>
          <cell r="AU12">
            <v>2</v>
          </cell>
        </row>
        <row r="13">
          <cell r="B13" t="str">
            <v>Alacrity corporate solutions pvt.  Ltd.</v>
          </cell>
          <cell r="L13" t="str">
            <v>S</v>
          </cell>
          <cell r="M13">
            <v>0</v>
          </cell>
          <cell r="P13">
            <v>206</v>
          </cell>
          <cell r="V13">
            <v>2</v>
          </cell>
          <cell r="W13">
            <v>1</v>
          </cell>
          <cell r="X13">
            <v>2</v>
          </cell>
          <cell r="Y13">
            <v>1</v>
          </cell>
          <cell r="Z13">
            <v>2</v>
          </cell>
          <cell r="AA13">
            <v>1</v>
          </cell>
          <cell r="AB13">
            <v>2</v>
          </cell>
          <cell r="AC13">
            <v>1</v>
          </cell>
          <cell r="AD13">
            <v>2</v>
          </cell>
          <cell r="AE13">
            <v>2</v>
          </cell>
          <cell r="AF13">
            <v>2</v>
          </cell>
          <cell r="AG13">
            <v>2</v>
          </cell>
          <cell r="AH13">
            <v>2</v>
          </cell>
          <cell r="AI13">
            <v>2</v>
          </cell>
          <cell r="AJ13">
            <v>1</v>
          </cell>
          <cell r="AK13">
            <v>1</v>
          </cell>
          <cell r="AL13">
            <v>2</v>
          </cell>
          <cell r="AM13">
            <v>2</v>
          </cell>
          <cell r="AN13">
            <v>2</v>
          </cell>
          <cell r="AO13">
            <v>2</v>
          </cell>
          <cell r="AP13">
            <v>2</v>
          </cell>
          <cell r="AQ13">
            <v>1</v>
          </cell>
          <cell r="AR13">
            <v>1</v>
          </cell>
          <cell r="AS13">
            <v>1</v>
          </cell>
          <cell r="AT13">
            <v>3</v>
          </cell>
          <cell r="AU13">
            <v>2</v>
          </cell>
        </row>
        <row r="14">
          <cell r="B14" t="str">
            <v>IMC Limited</v>
          </cell>
          <cell r="L14">
            <v>0</v>
          </cell>
          <cell r="M14" t="str">
            <v>I</v>
          </cell>
          <cell r="P14">
            <v>203</v>
          </cell>
          <cell r="V14">
            <v>2</v>
          </cell>
          <cell r="W14">
            <v>1</v>
          </cell>
          <cell r="X14">
            <v>2</v>
          </cell>
          <cell r="Y14">
            <v>1</v>
          </cell>
          <cell r="Z14">
            <v>2</v>
          </cell>
          <cell r="AA14">
            <v>1</v>
          </cell>
          <cell r="AB14">
            <v>2</v>
          </cell>
          <cell r="AC14">
            <v>1</v>
          </cell>
          <cell r="AD14">
            <v>2</v>
          </cell>
          <cell r="AE14">
            <v>2</v>
          </cell>
          <cell r="AF14">
            <v>1</v>
          </cell>
          <cell r="AG14">
            <v>1</v>
          </cell>
          <cell r="AH14">
            <v>2</v>
          </cell>
          <cell r="AI14">
            <v>1</v>
          </cell>
          <cell r="AJ14">
            <v>2</v>
          </cell>
          <cell r="AK14">
            <v>1</v>
          </cell>
          <cell r="AL14">
            <v>2</v>
          </cell>
          <cell r="AM14">
            <v>2</v>
          </cell>
          <cell r="AN14">
            <v>2</v>
          </cell>
          <cell r="AO14">
            <v>1</v>
          </cell>
          <cell r="AP14">
            <v>2</v>
          </cell>
          <cell r="AQ14">
            <v>2</v>
          </cell>
          <cell r="AR14">
            <v>1</v>
          </cell>
          <cell r="AS14">
            <v>1</v>
          </cell>
          <cell r="AT14">
            <v>2</v>
          </cell>
          <cell r="AU14">
            <v>1</v>
          </cell>
        </row>
        <row r="15">
          <cell r="B15" t="str">
            <v>Kohinoor CTNL Infrastructure Company Private Limited</v>
          </cell>
          <cell r="L15">
            <v>0</v>
          </cell>
          <cell r="M15" t="str">
            <v>I</v>
          </cell>
          <cell r="P15" t="str">
            <v>209a</v>
          </cell>
          <cell r="V15">
            <v>2</v>
          </cell>
          <cell r="W15">
            <v>1</v>
          </cell>
          <cell r="X15">
            <v>2</v>
          </cell>
          <cell r="Y15">
            <v>1</v>
          </cell>
          <cell r="Z15">
            <v>2</v>
          </cell>
          <cell r="AA15">
            <v>2</v>
          </cell>
          <cell r="AB15" t="str">
            <v xml:space="preserve"> </v>
          </cell>
          <cell r="AC15" t="str">
            <v xml:space="preserve"> </v>
          </cell>
          <cell r="AD15" t="str">
            <v xml:space="preserve"> </v>
          </cell>
          <cell r="AE15" t="str">
            <v xml:space="preserve"> </v>
          </cell>
          <cell r="AF15">
            <v>1</v>
          </cell>
          <cell r="AG15">
            <v>2</v>
          </cell>
          <cell r="AH15">
            <v>1</v>
          </cell>
          <cell r="AI15">
            <v>2</v>
          </cell>
          <cell r="AJ15">
            <v>3</v>
          </cell>
          <cell r="AK15">
            <v>2</v>
          </cell>
          <cell r="AL15" t="str">
            <v xml:space="preserve"> </v>
          </cell>
          <cell r="AM15" t="str">
            <v xml:space="preserve"> </v>
          </cell>
          <cell r="AN15">
            <v>2</v>
          </cell>
          <cell r="AO15">
            <v>2</v>
          </cell>
          <cell r="AP15" t="str">
            <v xml:space="preserve"> </v>
          </cell>
          <cell r="AQ15" t="str">
            <v xml:space="preserve"> </v>
          </cell>
          <cell r="AR15" t="str">
            <v xml:space="preserve"> </v>
          </cell>
          <cell r="AS15" t="str">
            <v xml:space="preserve"> </v>
          </cell>
          <cell r="AT15">
            <v>2</v>
          </cell>
          <cell r="AU15">
            <v>1</v>
          </cell>
        </row>
        <row r="16">
          <cell r="B16" t="str">
            <v>ADITI STAFFING INDIA PRIVATE LIMITED</v>
          </cell>
          <cell r="L16" t="str">
            <v>S</v>
          </cell>
          <cell r="M16">
            <v>0</v>
          </cell>
          <cell r="P16">
            <v>206</v>
          </cell>
          <cell r="V16">
            <v>1</v>
          </cell>
          <cell r="W16">
            <v>1</v>
          </cell>
          <cell r="X16">
            <v>1</v>
          </cell>
          <cell r="Y16">
            <v>1</v>
          </cell>
          <cell r="Z16">
            <v>1</v>
          </cell>
          <cell r="AA16">
            <v>1</v>
          </cell>
          <cell r="AB16">
            <v>3</v>
          </cell>
          <cell r="AC16">
            <v>1</v>
          </cell>
          <cell r="AD16">
            <v>2</v>
          </cell>
          <cell r="AE16">
            <v>2</v>
          </cell>
          <cell r="AF16">
            <v>2</v>
          </cell>
          <cell r="AG16">
            <v>2</v>
          </cell>
          <cell r="AH16" t="str">
            <v xml:space="preserve"> </v>
          </cell>
          <cell r="AI16" t="str">
            <v xml:space="preserve"> </v>
          </cell>
          <cell r="AJ16">
            <v>1</v>
          </cell>
          <cell r="AK16">
            <v>1</v>
          </cell>
          <cell r="AL16">
            <v>3</v>
          </cell>
          <cell r="AM16">
            <v>1</v>
          </cell>
          <cell r="AN16" t="str">
            <v xml:space="preserve"> </v>
          </cell>
          <cell r="AO16" t="str">
            <v xml:space="preserve"> </v>
          </cell>
          <cell r="AP16" t="str">
            <v xml:space="preserve"> </v>
          </cell>
          <cell r="AQ16" t="str">
            <v xml:space="preserve"> </v>
          </cell>
          <cell r="AR16" t="str">
            <v xml:space="preserve"> </v>
          </cell>
          <cell r="AS16" t="str">
            <v xml:space="preserve"> </v>
          </cell>
          <cell r="AT16">
            <v>2</v>
          </cell>
          <cell r="AU16">
            <v>2</v>
          </cell>
        </row>
        <row r="17">
          <cell r="B17" t="str">
            <v>M&amp;V Marketing and Sales Private Limited</v>
          </cell>
          <cell r="L17" t="str">
            <v>S</v>
          </cell>
          <cell r="M17">
            <v>0</v>
          </cell>
          <cell r="P17">
            <v>0</v>
          </cell>
          <cell r="V17">
            <v>1</v>
          </cell>
          <cell r="W17">
            <v>1</v>
          </cell>
          <cell r="X17">
            <v>1</v>
          </cell>
          <cell r="Y17">
            <v>1</v>
          </cell>
          <cell r="Z17">
            <v>1</v>
          </cell>
          <cell r="AA17">
            <v>1</v>
          </cell>
          <cell r="AB17">
            <v>2</v>
          </cell>
          <cell r="AC17">
            <v>2</v>
          </cell>
          <cell r="AD17">
            <v>1</v>
          </cell>
          <cell r="AE17">
            <v>1</v>
          </cell>
          <cell r="AF17">
            <v>2</v>
          </cell>
          <cell r="AG17">
            <v>2</v>
          </cell>
          <cell r="AH17">
            <v>2</v>
          </cell>
          <cell r="AI17">
            <v>2</v>
          </cell>
          <cell r="AJ17">
            <v>2</v>
          </cell>
          <cell r="AK17">
            <v>2</v>
          </cell>
          <cell r="AL17">
            <v>2</v>
          </cell>
          <cell r="AM17">
            <v>2</v>
          </cell>
          <cell r="AN17">
            <v>2</v>
          </cell>
          <cell r="AO17">
            <v>2</v>
          </cell>
          <cell r="AP17">
            <v>2</v>
          </cell>
          <cell r="AQ17">
            <v>2</v>
          </cell>
          <cell r="AR17">
            <v>2</v>
          </cell>
          <cell r="AS17">
            <v>2</v>
          </cell>
          <cell r="AT17">
            <v>1</v>
          </cell>
          <cell r="AU17">
            <v>1</v>
          </cell>
        </row>
        <row r="18">
          <cell r="B18" t="str">
            <v>PETROFAC ENGINEERING SERVICES INDIA PVT LTD</v>
          </cell>
          <cell r="L18" t="str">
            <v>S</v>
          </cell>
          <cell r="M18">
            <v>0</v>
          </cell>
          <cell r="P18">
            <v>206</v>
          </cell>
          <cell r="V18">
            <v>1</v>
          </cell>
          <cell r="W18">
            <v>2</v>
          </cell>
          <cell r="X18">
            <v>2</v>
          </cell>
          <cell r="Y18">
            <v>2</v>
          </cell>
          <cell r="Z18">
            <v>3</v>
          </cell>
          <cell r="AA18">
            <v>2</v>
          </cell>
          <cell r="AB18">
            <v>3</v>
          </cell>
          <cell r="AC18">
            <v>3</v>
          </cell>
          <cell r="AD18" t="str">
            <v xml:space="preserve"> </v>
          </cell>
          <cell r="AE18" t="str">
            <v xml:space="preserve"> </v>
          </cell>
          <cell r="AF18">
            <v>2</v>
          </cell>
          <cell r="AG18">
            <v>2</v>
          </cell>
          <cell r="AH18">
            <v>1</v>
          </cell>
          <cell r="AI18">
            <v>1</v>
          </cell>
          <cell r="AJ18">
            <v>2</v>
          </cell>
          <cell r="AK18">
            <v>2</v>
          </cell>
          <cell r="AL18">
            <v>2</v>
          </cell>
          <cell r="AM18">
            <v>2</v>
          </cell>
          <cell r="AN18">
            <v>2</v>
          </cell>
          <cell r="AO18">
            <v>2</v>
          </cell>
          <cell r="AP18">
            <v>2</v>
          </cell>
          <cell r="AQ18">
            <v>2</v>
          </cell>
          <cell r="AR18">
            <v>2</v>
          </cell>
          <cell r="AS18">
            <v>2</v>
          </cell>
          <cell r="AT18">
            <v>2</v>
          </cell>
          <cell r="AU18">
            <v>2</v>
          </cell>
        </row>
        <row r="19">
          <cell r="B19" t="str">
            <v>Onmobile Global Limited</v>
          </cell>
          <cell r="L19">
            <v>0</v>
          </cell>
          <cell r="M19" t="str">
            <v>I</v>
          </cell>
          <cell r="P19">
            <v>213</v>
          </cell>
          <cell r="V19">
            <v>2</v>
          </cell>
          <cell r="W19" t="str">
            <v xml:space="preserve"> </v>
          </cell>
          <cell r="X19">
            <v>2</v>
          </cell>
          <cell r="Y19">
            <v>2</v>
          </cell>
          <cell r="Z19">
            <v>1</v>
          </cell>
          <cell r="AA19">
            <v>3</v>
          </cell>
          <cell r="AB19">
            <v>2</v>
          </cell>
          <cell r="AC19">
            <v>2</v>
          </cell>
          <cell r="AD19" t="str">
            <v xml:space="preserve"> </v>
          </cell>
          <cell r="AE19" t="str">
            <v xml:space="preserve"> </v>
          </cell>
          <cell r="AF19">
            <v>2</v>
          </cell>
          <cell r="AG19">
            <v>2</v>
          </cell>
          <cell r="AH19">
            <v>2</v>
          </cell>
          <cell r="AI19">
            <v>2</v>
          </cell>
          <cell r="AJ19">
            <v>2</v>
          </cell>
          <cell r="AK19">
            <v>2</v>
          </cell>
          <cell r="AL19">
            <v>2</v>
          </cell>
          <cell r="AM19">
            <v>2</v>
          </cell>
          <cell r="AN19">
            <v>2</v>
          </cell>
          <cell r="AO19">
            <v>2</v>
          </cell>
          <cell r="AP19">
            <v>2</v>
          </cell>
          <cell r="AQ19">
            <v>2</v>
          </cell>
          <cell r="AR19" t="str">
            <v xml:space="preserve"> </v>
          </cell>
          <cell r="AS19" t="str">
            <v xml:space="preserve"> </v>
          </cell>
          <cell r="AT19">
            <v>2</v>
          </cell>
          <cell r="AU19">
            <v>2</v>
          </cell>
        </row>
        <row r="20">
          <cell r="B20" t="str">
            <v>SUNSHINE CAPITAL LIMITED</v>
          </cell>
          <cell r="L20" t="str">
            <v>S</v>
          </cell>
          <cell r="M20">
            <v>0</v>
          </cell>
          <cell r="P20">
            <v>0</v>
          </cell>
          <cell r="V20">
            <v>1</v>
          </cell>
          <cell r="W20">
            <v>1</v>
          </cell>
          <cell r="X20">
            <v>2</v>
          </cell>
          <cell r="Y20">
            <v>1</v>
          </cell>
          <cell r="Z20">
            <v>2</v>
          </cell>
          <cell r="AA20">
            <v>2</v>
          </cell>
          <cell r="AB20">
            <v>2</v>
          </cell>
          <cell r="AC20">
            <v>2</v>
          </cell>
          <cell r="AD20">
            <v>2</v>
          </cell>
          <cell r="AE20">
            <v>2</v>
          </cell>
          <cell r="AF20">
            <v>1</v>
          </cell>
          <cell r="AG20">
            <v>2</v>
          </cell>
          <cell r="AH20">
            <v>1</v>
          </cell>
          <cell r="AI20">
            <v>2</v>
          </cell>
          <cell r="AJ20">
            <v>2</v>
          </cell>
          <cell r="AK20">
            <v>2</v>
          </cell>
          <cell r="AL20">
            <v>2</v>
          </cell>
          <cell r="AM20">
            <v>2</v>
          </cell>
          <cell r="AN20">
            <v>2</v>
          </cell>
          <cell r="AO20">
            <v>2</v>
          </cell>
          <cell r="AP20">
            <v>2</v>
          </cell>
          <cell r="AQ20">
            <v>2</v>
          </cell>
          <cell r="AR20">
            <v>2</v>
          </cell>
          <cell r="AS20">
            <v>2</v>
          </cell>
          <cell r="AT20">
            <v>3</v>
          </cell>
          <cell r="AU20">
            <v>2</v>
          </cell>
        </row>
        <row r="21">
          <cell r="B21" t="str">
            <v>UNISYS INDIA PRIVATE LIMITED</v>
          </cell>
          <cell r="L21" t="str">
            <v>S</v>
          </cell>
          <cell r="M21">
            <v>0</v>
          </cell>
          <cell r="P21">
            <v>206</v>
          </cell>
          <cell r="V21">
            <v>2</v>
          </cell>
          <cell r="W21">
            <v>2</v>
          </cell>
          <cell r="X21">
            <v>2</v>
          </cell>
          <cell r="Y21">
            <v>2</v>
          </cell>
          <cell r="Z21">
            <v>2</v>
          </cell>
          <cell r="AA21">
            <v>2</v>
          </cell>
          <cell r="AB21">
            <v>2</v>
          </cell>
          <cell r="AC21">
            <v>2</v>
          </cell>
          <cell r="AD21">
            <v>2</v>
          </cell>
          <cell r="AE21">
            <v>2</v>
          </cell>
          <cell r="AF21">
            <v>2</v>
          </cell>
          <cell r="AG21">
            <v>2</v>
          </cell>
          <cell r="AH21">
            <v>2</v>
          </cell>
          <cell r="AI21">
            <v>2</v>
          </cell>
          <cell r="AJ21">
            <v>2</v>
          </cell>
          <cell r="AK21">
            <v>2</v>
          </cell>
          <cell r="AL21">
            <v>2</v>
          </cell>
          <cell r="AM21">
            <v>2</v>
          </cell>
          <cell r="AN21">
            <v>2</v>
          </cell>
          <cell r="AO21">
            <v>2</v>
          </cell>
          <cell r="AP21">
            <v>2</v>
          </cell>
          <cell r="AQ21">
            <v>2</v>
          </cell>
          <cell r="AR21">
            <v>2</v>
          </cell>
          <cell r="AS21">
            <v>2</v>
          </cell>
          <cell r="AT21">
            <v>2</v>
          </cell>
          <cell r="AU21">
            <v>2</v>
          </cell>
        </row>
        <row r="22">
          <cell r="B22" t="str">
            <v>Softcell Technologies Limited</v>
          </cell>
          <cell r="L22" t="str">
            <v>S</v>
          </cell>
          <cell r="M22">
            <v>0</v>
          </cell>
          <cell r="P22">
            <v>206</v>
          </cell>
          <cell r="V22">
            <v>2</v>
          </cell>
          <cell r="W22">
            <v>2</v>
          </cell>
          <cell r="X22">
            <v>1</v>
          </cell>
          <cell r="Y22">
            <v>1</v>
          </cell>
          <cell r="Z22">
            <v>1</v>
          </cell>
          <cell r="AA22">
            <v>1</v>
          </cell>
          <cell r="AB22">
            <v>2</v>
          </cell>
          <cell r="AC22">
            <v>2</v>
          </cell>
          <cell r="AD22">
            <v>2</v>
          </cell>
          <cell r="AE22">
            <v>2</v>
          </cell>
          <cell r="AF22">
            <v>2</v>
          </cell>
          <cell r="AG22">
            <v>2</v>
          </cell>
          <cell r="AH22">
            <v>2</v>
          </cell>
          <cell r="AI22">
            <v>2</v>
          </cell>
          <cell r="AJ22">
            <v>2</v>
          </cell>
          <cell r="AK22">
            <v>2</v>
          </cell>
          <cell r="AL22">
            <v>2</v>
          </cell>
          <cell r="AM22">
            <v>2</v>
          </cell>
          <cell r="AN22">
            <v>2</v>
          </cell>
          <cell r="AO22">
            <v>2</v>
          </cell>
          <cell r="AP22">
            <v>2</v>
          </cell>
          <cell r="AQ22">
            <v>2</v>
          </cell>
          <cell r="AR22">
            <v>2</v>
          </cell>
          <cell r="AS22">
            <v>2</v>
          </cell>
          <cell r="AT22">
            <v>2</v>
          </cell>
          <cell r="AU22">
            <v>2</v>
          </cell>
        </row>
        <row r="23">
          <cell r="B23" t="str">
            <v>Northern Operating Services Private Ltd</v>
          </cell>
          <cell r="L23" t="str">
            <v>S</v>
          </cell>
          <cell r="M23">
            <v>0</v>
          </cell>
          <cell r="P23">
            <v>206</v>
          </cell>
          <cell r="V23">
            <v>1</v>
          </cell>
          <cell r="W23">
            <v>1</v>
          </cell>
          <cell r="X23">
            <v>1</v>
          </cell>
          <cell r="Y23">
            <v>1</v>
          </cell>
          <cell r="Z23">
            <v>1</v>
          </cell>
          <cell r="AA23">
            <v>1</v>
          </cell>
          <cell r="AB23">
            <v>2</v>
          </cell>
          <cell r="AC23">
            <v>2</v>
          </cell>
          <cell r="AD23" t="str">
            <v xml:space="preserve"> </v>
          </cell>
          <cell r="AE23" t="str">
            <v xml:space="preserve"> </v>
          </cell>
          <cell r="AF23">
            <v>2</v>
          </cell>
          <cell r="AG23">
            <v>2</v>
          </cell>
          <cell r="AH23">
            <v>2</v>
          </cell>
          <cell r="AI23">
            <v>1</v>
          </cell>
          <cell r="AJ23">
            <v>2</v>
          </cell>
          <cell r="AK23">
            <v>2</v>
          </cell>
          <cell r="AL23" t="str">
            <v xml:space="preserve"> </v>
          </cell>
          <cell r="AM23" t="str">
            <v xml:space="preserve"> </v>
          </cell>
          <cell r="AN23" t="str">
            <v xml:space="preserve"> </v>
          </cell>
          <cell r="AO23" t="str">
            <v xml:space="preserve"> </v>
          </cell>
          <cell r="AP23">
            <v>1</v>
          </cell>
          <cell r="AQ23">
            <v>1</v>
          </cell>
          <cell r="AR23" t="str">
            <v xml:space="preserve"> </v>
          </cell>
          <cell r="AS23" t="str">
            <v xml:space="preserve"> </v>
          </cell>
          <cell r="AT23">
            <v>2</v>
          </cell>
          <cell r="AU23">
            <v>2</v>
          </cell>
        </row>
        <row r="24">
          <cell r="B24" t="str">
            <v>ARIHANT SHELTERS INDIA LIMITED</v>
          </cell>
          <cell r="L24">
            <v>0</v>
          </cell>
          <cell r="M24" t="str">
            <v>I</v>
          </cell>
          <cell r="P24" t="str">
            <v>209,201d</v>
          </cell>
          <cell r="V24">
            <v>2</v>
          </cell>
          <cell r="W24">
            <v>1</v>
          </cell>
          <cell r="X24">
            <v>2</v>
          </cell>
          <cell r="Y24">
            <v>1</v>
          </cell>
          <cell r="Z24">
            <v>2</v>
          </cell>
          <cell r="AA24">
            <v>2</v>
          </cell>
          <cell r="AB24">
            <v>2</v>
          </cell>
          <cell r="AC24">
            <v>2</v>
          </cell>
          <cell r="AD24">
            <v>2</v>
          </cell>
          <cell r="AE24">
            <v>2</v>
          </cell>
          <cell r="AF24">
            <v>2</v>
          </cell>
          <cell r="AG24">
            <v>1</v>
          </cell>
          <cell r="AH24">
            <v>1</v>
          </cell>
          <cell r="AI24">
            <v>1</v>
          </cell>
          <cell r="AJ24">
            <v>2</v>
          </cell>
          <cell r="AK24">
            <v>2</v>
          </cell>
          <cell r="AL24">
            <v>1</v>
          </cell>
          <cell r="AM24">
            <v>1</v>
          </cell>
          <cell r="AN24">
            <v>2</v>
          </cell>
          <cell r="AO24">
            <v>1</v>
          </cell>
          <cell r="AP24" t="str">
            <v xml:space="preserve"> </v>
          </cell>
          <cell r="AQ24" t="str">
            <v xml:space="preserve"> </v>
          </cell>
          <cell r="AR24" t="str">
            <v xml:space="preserve"> </v>
          </cell>
          <cell r="AS24" t="str">
            <v xml:space="preserve"> </v>
          </cell>
          <cell r="AT24">
            <v>2</v>
          </cell>
          <cell r="AU24">
            <v>1</v>
          </cell>
        </row>
        <row r="25">
          <cell r="B25" t="str">
            <v>Microchip Technology India Pvt LTD</v>
          </cell>
          <cell r="L25" t="str">
            <v>S</v>
          </cell>
          <cell r="M25">
            <v>0</v>
          </cell>
          <cell r="P25">
            <v>206</v>
          </cell>
          <cell r="V25">
            <v>1</v>
          </cell>
          <cell r="W25">
            <v>2</v>
          </cell>
          <cell r="X25">
            <v>1</v>
          </cell>
          <cell r="Y25">
            <v>2</v>
          </cell>
          <cell r="Z25">
            <v>1</v>
          </cell>
          <cell r="AA25">
            <v>2</v>
          </cell>
          <cell r="AB25">
            <v>2</v>
          </cell>
          <cell r="AC25">
            <v>2</v>
          </cell>
          <cell r="AD25" t="str">
            <v xml:space="preserve"> </v>
          </cell>
          <cell r="AE25" t="str">
            <v xml:space="preserve"> </v>
          </cell>
          <cell r="AF25" t="str">
            <v xml:space="preserve"> </v>
          </cell>
          <cell r="AG25" t="str">
            <v xml:space="preserve"> </v>
          </cell>
          <cell r="AH25" t="str">
            <v xml:space="preserve"> </v>
          </cell>
          <cell r="AI25" t="str">
            <v xml:space="preserve"> </v>
          </cell>
          <cell r="AJ25">
            <v>2</v>
          </cell>
          <cell r="AK25">
            <v>2</v>
          </cell>
          <cell r="AL25" t="str">
            <v xml:space="preserve"> </v>
          </cell>
          <cell r="AM25" t="str">
            <v xml:space="preserve"> </v>
          </cell>
          <cell r="AN25" t="str">
            <v xml:space="preserve"> </v>
          </cell>
          <cell r="AO25" t="str">
            <v xml:space="preserve"> </v>
          </cell>
          <cell r="AP25" t="str">
            <v xml:space="preserve"> </v>
          </cell>
          <cell r="AQ25" t="str">
            <v xml:space="preserve"> </v>
          </cell>
          <cell r="AR25" t="str">
            <v xml:space="preserve"> </v>
          </cell>
          <cell r="AS25" t="str">
            <v xml:space="preserve"> </v>
          </cell>
          <cell r="AT25">
            <v>2</v>
          </cell>
          <cell r="AU25">
            <v>2</v>
          </cell>
        </row>
        <row r="26">
          <cell r="B26" t="str">
            <v>Verizon Communications India Pvt. Ltd.</v>
          </cell>
          <cell r="L26">
            <v>0</v>
          </cell>
          <cell r="M26" t="str">
            <v>I</v>
          </cell>
          <cell r="P26">
            <v>213</v>
          </cell>
          <cell r="V26">
            <v>2</v>
          </cell>
          <cell r="W26">
            <v>2</v>
          </cell>
          <cell r="X26">
            <v>2</v>
          </cell>
          <cell r="Y26">
            <v>2</v>
          </cell>
          <cell r="Z26">
            <v>2</v>
          </cell>
          <cell r="AA26">
            <v>2</v>
          </cell>
          <cell r="AB26">
            <v>2</v>
          </cell>
          <cell r="AC26">
            <v>2</v>
          </cell>
          <cell r="AD26">
            <v>2</v>
          </cell>
          <cell r="AE26">
            <v>2</v>
          </cell>
          <cell r="AF26">
            <v>2</v>
          </cell>
          <cell r="AG26">
            <v>2</v>
          </cell>
          <cell r="AH26">
            <v>2</v>
          </cell>
          <cell r="AI26">
            <v>2</v>
          </cell>
          <cell r="AJ26">
            <v>2</v>
          </cell>
          <cell r="AK26">
            <v>2</v>
          </cell>
          <cell r="AL26">
            <v>2</v>
          </cell>
          <cell r="AM26">
            <v>2</v>
          </cell>
          <cell r="AN26">
            <v>2</v>
          </cell>
          <cell r="AO26">
            <v>2</v>
          </cell>
          <cell r="AP26">
            <v>2</v>
          </cell>
          <cell r="AQ26">
            <v>2</v>
          </cell>
          <cell r="AR26">
            <v>2</v>
          </cell>
          <cell r="AS26">
            <v>2</v>
          </cell>
          <cell r="AT26">
            <v>2</v>
          </cell>
          <cell r="AU26">
            <v>2</v>
          </cell>
        </row>
        <row r="27">
          <cell r="B27" t="str">
            <v>SODEXO INDIA SERVICES PRIVATE LIMITED</v>
          </cell>
          <cell r="L27" t="str">
            <v>S</v>
          </cell>
          <cell r="M27">
            <v>0</v>
          </cell>
          <cell r="P27">
            <v>0</v>
          </cell>
          <cell r="V27">
            <v>2</v>
          </cell>
          <cell r="W27">
            <v>1</v>
          </cell>
          <cell r="X27">
            <v>2</v>
          </cell>
          <cell r="Y27">
            <v>1</v>
          </cell>
          <cell r="Z27">
            <v>2</v>
          </cell>
          <cell r="AA27">
            <v>1</v>
          </cell>
          <cell r="AB27">
            <v>2</v>
          </cell>
          <cell r="AC27">
            <v>1</v>
          </cell>
          <cell r="AD27">
            <v>2</v>
          </cell>
          <cell r="AE27">
            <v>1</v>
          </cell>
          <cell r="AF27">
            <v>2</v>
          </cell>
          <cell r="AG27">
            <v>2</v>
          </cell>
          <cell r="AH27">
            <v>2</v>
          </cell>
          <cell r="AI27">
            <v>1</v>
          </cell>
          <cell r="AJ27">
            <v>2</v>
          </cell>
          <cell r="AK27">
            <v>2</v>
          </cell>
          <cell r="AL27">
            <v>2</v>
          </cell>
          <cell r="AM27">
            <v>2</v>
          </cell>
          <cell r="AN27">
            <v>2</v>
          </cell>
          <cell r="AO27">
            <v>2</v>
          </cell>
          <cell r="AP27" t="str">
            <v xml:space="preserve"> </v>
          </cell>
          <cell r="AQ27" t="str">
            <v xml:space="preserve"> </v>
          </cell>
          <cell r="AR27" t="str">
            <v xml:space="preserve"> </v>
          </cell>
          <cell r="AS27" t="str">
            <v xml:space="preserve"> </v>
          </cell>
          <cell r="AT27">
            <v>2</v>
          </cell>
          <cell r="AU27">
            <v>2</v>
          </cell>
        </row>
        <row r="28">
          <cell r="B28" t="str">
            <v>Fare Portal India Private Limited</v>
          </cell>
          <cell r="L28" t="str">
            <v>S</v>
          </cell>
          <cell r="M28">
            <v>0</v>
          </cell>
          <cell r="P28">
            <v>206</v>
          </cell>
          <cell r="V28">
            <v>1</v>
          </cell>
          <cell r="W28">
            <v>1</v>
          </cell>
          <cell r="X28">
            <v>2</v>
          </cell>
          <cell r="Y28">
            <v>1</v>
          </cell>
          <cell r="Z28">
            <v>1</v>
          </cell>
          <cell r="AA28">
            <v>1</v>
          </cell>
          <cell r="AB28">
            <v>2</v>
          </cell>
          <cell r="AC28">
            <v>1</v>
          </cell>
          <cell r="AD28">
            <v>2</v>
          </cell>
          <cell r="AE28" t="str">
            <v xml:space="preserve"> </v>
          </cell>
          <cell r="AF28" t="str">
            <v xml:space="preserve"> </v>
          </cell>
          <cell r="AG28" t="str">
            <v xml:space="preserve"> </v>
          </cell>
          <cell r="AH28" t="str">
            <v xml:space="preserve"> </v>
          </cell>
          <cell r="AI28" t="str">
            <v xml:space="preserve"> </v>
          </cell>
          <cell r="AJ28">
            <v>2</v>
          </cell>
          <cell r="AK28">
            <v>1</v>
          </cell>
          <cell r="AL28" t="str">
            <v xml:space="preserve"> </v>
          </cell>
          <cell r="AM28" t="str">
            <v xml:space="preserve"> </v>
          </cell>
          <cell r="AN28" t="str">
            <v xml:space="preserve"> </v>
          </cell>
          <cell r="AO28" t="str">
            <v xml:space="preserve"> </v>
          </cell>
          <cell r="AP28" t="str">
            <v xml:space="preserve"> </v>
          </cell>
          <cell r="AQ28" t="str">
            <v xml:space="preserve"> </v>
          </cell>
          <cell r="AR28" t="str">
            <v xml:space="preserve"> </v>
          </cell>
          <cell r="AS28" t="str">
            <v xml:space="preserve"> </v>
          </cell>
          <cell r="AT28">
            <v>2</v>
          </cell>
          <cell r="AU28">
            <v>2</v>
          </cell>
        </row>
        <row r="29">
          <cell r="B29" t="str">
            <v>JINDAL CAPITAL LIMITED</v>
          </cell>
          <cell r="L29" t="str">
            <v>S</v>
          </cell>
          <cell r="M29">
            <v>0</v>
          </cell>
          <cell r="P29">
            <v>201</v>
          </cell>
          <cell r="V29">
            <v>1</v>
          </cell>
          <cell r="W29">
            <v>1</v>
          </cell>
          <cell r="X29">
            <v>1</v>
          </cell>
          <cell r="Y29">
            <v>1</v>
          </cell>
          <cell r="Z29">
            <v>2</v>
          </cell>
          <cell r="AA29">
            <v>2</v>
          </cell>
          <cell r="AB29">
            <v>2</v>
          </cell>
          <cell r="AC29">
            <v>2</v>
          </cell>
          <cell r="AD29">
            <v>2</v>
          </cell>
          <cell r="AE29">
            <v>2</v>
          </cell>
          <cell r="AF29">
            <v>2</v>
          </cell>
          <cell r="AG29">
            <v>2</v>
          </cell>
          <cell r="AH29">
            <v>2</v>
          </cell>
          <cell r="AI29">
            <v>2</v>
          </cell>
          <cell r="AJ29">
            <v>2</v>
          </cell>
          <cell r="AK29">
            <v>2</v>
          </cell>
          <cell r="AL29">
            <v>1</v>
          </cell>
          <cell r="AM29">
            <v>1</v>
          </cell>
          <cell r="AN29" t="str">
            <v xml:space="preserve"> </v>
          </cell>
          <cell r="AO29" t="str">
            <v xml:space="preserve"> </v>
          </cell>
          <cell r="AP29" t="str">
            <v xml:space="preserve"> </v>
          </cell>
          <cell r="AQ29" t="str">
            <v xml:space="preserve"> </v>
          </cell>
          <cell r="AR29" t="str">
            <v xml:space="preserve"> </v>
          </cell>
          <cell r="AS29" t="str">
            <v xml:space="preserve"> </v>
          </cell>
          <cell r="AT29">
            <v>1</v>
          </cell>
          <cell r="AU29">
            <v>1</v>
          </cell>
        </row>
        <row r="30">
          <cell r="B30" t="str">
            <v>Mentor Graphics Sales &amp; Services Private Limited</v>
          </cell>
          <cell r="L30" t="str">
            <v>S</v>
          </cell>
          <cell r="M30">
            <v>0</v>
          </cell>
          <cell r="P30">
            <v>206</v>
          </cell>
          <cell r="V30">
            <v>1</v>
          </cell>
          <cell r="W30">
            <v>1</v>
          </cell>
          <cell r="X30">
            <v>3</v>
          </cell>
          <cell r="Y30">
            <v>1</v>
          </cell>
          <cell r="Z30">
            <v>2</v>
          </cell>
          <cell r="AA30">
            <v>2</v>
          </cell>
          <cell r="AB30">
            <v>2</v>
          </cell>
          <cell r="AC30">
            <v>2</v>
          </cell>
          <cell r="AD30">
            <v>2</v>
          </cell>
          <cell r="AE30">
            <v>2</v>
          </cell>
          <cell r="AF30">
            <v>2</v>
          </cell>
          <cell r="AG30">
            <v>2</v>
          </cell>
          <cell r="AH30">
            <v>2</v>
          </cell>
          <cell r="AI30">
            <v>2</v>
          </cell>
          <cell r="AJ30">
            <v>2</v>
          </cell>
          <cell r="AK30">
            <v>1</v>
          </cell>
          <cell r="AL30">
            <v>2</v>
          </cell>
          <cell r="AM30">
            <v>2</v>
          </cell>
          <cell r="AN30">
            <v>2</v>
          </cell>
          <cell r="AO30">
            <v>2</v>
          </cell>
          <cell r="AP30">
            <v>2</v>
          </cell>
          <cell r="AQ30">
            <v>2</v>
          </cell>
          <cell r="AR30">
            <v>2</v>
          </cell>
          <cell r="AS30">
            <v>2</v>
          </cell>
          <cell r="AT30">
            <v>2</v>
          </cell>
          <cell r="AU30">
            <v>2</v>
          </cell>
        </row>
        <row r="31">
          <cell r="B31" t="str">
            <v>MANDO SOFTTECH INDIA PRIVATE LIMITED</v>
          </cell>
          <cell r="L31" t="str">
            <v>S</v>
          </cell>
          <cell r="M31">
            <v>0</v>
          </cell>
          <cell r="P31">
            <v>206</v>
          </cell>
          <cell r="V31">
            <v>2</v>
          </cell>
          <cell r="W31">
            <v>2</v>
          </cell>
          <cell r="X31">
            <v>1</v>
          </cell>
          <cell r="Y31">
            <v>1</v>
          </cell>
          <cell r="Z31">
            <v>1</v>
          </cell>
          <cell r="AA31">
            <v>1</v>
          </cell>
          <cell r="AB31">
            <v>2</v>
          </cell>
          <cell r="AC31">
            <v>2</v>
          </cell>
          <cell r="AD31">
            <v>2</v>
          </cell>
          <cell r="AE31">
            <v>2</v>
          </cell>
          <cell r="AF31">
            <v>2</v>
          </cell>
          <cell r="AG31">
            <v>2</v>
          </cell>
          <cell r="AH31">
            <v>1</v>
          </cell>
          <cell r="AI31">
            <v>1</v>
          </cell>
          <cell r="AJ31">
            <v>1</v>
          </cell>
          <cell r="AK31">
            <v>1</v>
          </cell>
          <cell r="AL31">
            <v>1</v>
          </cell>
          <cell r="AM31">
            <v>1</v>
          </cell>
          <cell r="AN31">
            <v>2</v>
          </cell>
          <cell r="AO31">
            <v>2</v>
          </cell>
          <cell r="AP31">
            <v>2</v>
          </cell>
          <cell r="AQ31">
            <v>2</v>
          </cell>
          <cell r="AR31">
            <v>2</v>
          </cell>
          <cell r="AS31">
            <v>2</v>
          </cell>
          <cell r="AT31">
            <v>2</v>
          </cell>
          <cell r="AU31">
            <v>2</v>
          </cell>
        </row>
        <row r="32">
          <cell r="B32" t="str">
            <v>TERADATA INDIA PRIVATE LIMITED</v>
          </cell>
          <cell r="L32" t="str">
            <v>S</v>
          </cell>
          <cell r="M32">
            <v>0</v>
          </cell>
          <cell r="P32">
            <v>206</v>
          </cell>
          <cell r="V32">
            <v>2</v>
          </cell>
          <cell r="W32">
            <v>2</v>
          </cell>
          <cell r="X32">
            <v>2</v>
          </cell>
          <cell r="Y32">
            <v>2</v>
          </cell>
          <cell r="Z32">
            <v>2</v>
          </cell>
          <cell r="AA32">
            <v>2</v>
          </cell>
          <cell r="AB32">
            <v>2</v>
          </cell>
          <cell r="AC32">
            <v>2</v>
          </cell>
          <cell r="AD32">
            <v>2</v>
          </cell>
          <cell r="AE32">
            <v>2</v>
          </cell>
          <cell r="AF32">
            <v>2</v>
          </cell>
          <cell r="AG32">
            <v>2</v>
          </cell>
          <cell r="AH32">
            <v>2</v>
          </cell>
          <cell r="AI32">
            <v>2</v>
          </cell>
          <cell r="AJ32">
            <v>2</v>
          </cell>
          <cell r="AK32">
            <v>2</v>
          </cell>
          <cell r="AL32">
            <v>2</v>
          </cell>
          <cell r="AM32">
            <v>2</v>
          </cell>
          <cell r="AN32">
            <v>2</v>
          </cell>
          <cell r="AO32">
            <v>2</v>
          </cell>
          <cell r="AP32">
            <v>2</v>
          </cell>
          <cell r="AQ32">
            <v>2</v>
          </cell>
          <cell r="AR32">
            <v>2</v>
          </cell>
          <cell r="AS32">
            <v>2</v>
          </cell>
          <cell r="AT32">
            <v>2</v>
          </cell>
          <cell r="AU32">
            <v>2</v>
          </cell>
        </row>
        <row r="33">
          <cell r="B33" t="str">
            <v>Maccaferri Environmental Solutions Pvt. Ltd.</v>
          </cell>
          <cell r="L33">
            <v>0</v>
          </cell>
          <cell r="M33" t="str">
            <v>I</v>
          </cell>
          <cell r="P33" t="str">
            <v>209a</v>
          </cell>
          <cell r="V33">
            <v>1</v>
          </cell>
          <cell r="W33" t="str">
            <v xml:space="preserve"> </v>
          </cell>
          <cell r="X33">
            <v>2</v>
          </cell>
          <cell r="Y33" t="str">
            <v xml:space="preserve"> </v>
          </cell>
          <cell r="Z33">
            <v>2</v>
          </cell>
          <cell r="AA33" t="str">
            <v xml:space="preserve"> </v>
          </cell>
          <cell r="AB33">
            <v>2</v>
          </cell>
          <cell r="AC33" t="str">
            <v xml:space="preserve"> </v>
          </cell>
          <cell r="AD33">
            <v>2</v>
          </cell>
          <cell r="AE33" t="str">
            <v xml:space="preserve"> </v>
          </cell>
          <cell r="AF33">
            <v>2</v>
          </cell>
          <cell r="AG33" t="str">
            <v xml:space="preserve"> </v>
          </cell>
          <cell r="AH33">
            <v>2</v>
          </cell>
          <cell r="AI33" t="str">
            <v xml:space="preserve"> </v>
          </cell>
          <cell r="AJ33">
            <v>3</v>
          </cell>
          <cell r="AK33" t="str">
            <v xml:space="preserve"> </v>
          </cell>
          <cell r="AL33">
            <v>2</v>
          </cell>
          <cell r="AM33" t="str">
            <v xml:space="preserve"> </v>
          </cell>
          <cell r="AN33">
            <v>2</v>
          </cell>
          <cell r="AO33" t="str">
            <v xml:space="preserve"> </v>
          </cell>
          <cell r="AP33">
            <v>2</v>
          </cell>
          <cell r="AQ33" t="str">
            <v xml:space="preserve"> </v>
          </cell>
          <cell r="AR33">
            <v>2</v>
          </cell>
          <cell r="AS33" t="str">
            <v xml:space="preserve"> </v>
          </cell>
          <cell r="AT33">
            <v>3</v>
          </cell>
          <cell r="AU33" t="str">
            <v xml:space="preserve"> </v>
          </cell>
        </row>
        <row r="34">
          <cell r="B34" t="str">
            <v>KSH Distriparks Private Limited</v>
          </cell>
          <cell r="L34" t="str">
            <v>S</v>
          </cell>
          <cell r="M34">
            <v>0</v>
          </cell>
          <cell r="P34">
            <v>202</v>
          </cell>
          <cell r="V34">
            <v>1</v>
          </cell>
          <cell r="W34">
            <v>2</v>
          </cell>
          <cell r="X34">
            <v>2</v>
          </cell>
          <cell r="Y34">
            <v>2</v>
          </cell>
          <cell r="Z34">
            <v>2</v>
          </cell>
          <cell r="AA34">
            <v>2</v>
          </cell>
          <cell r="AB34">
            <v>2</v>
          </cell>
          <cell r="AC34">
            <v>2</v>
          </cell>
          <cell r="AD34">
            <v>2</v>
          </cell>
          <cell r="AE34">
            <v>2</v>
          </cell>
          <cell r="AF34">
            <v>2</v>
          </cell>
          <cell r="AG34">
            <v>2</v>
          </cell>
          <cell r="AH34">
            <v>2</v>
          </cell>
          <cell r="AI34">
            <v>2</v>
          </cell>
          <cell r="AJ34">
            <v>2</v>
          </cell>
          <cell r="AK34">
            <v>2</v>
          </cell>
          <cell r="AL34">
            <v>2</v>
          </cell>
          <cell r="AM34">
            <v>2</v>
          </cell>
          <cell r="AN34">
            <v>2</v>
          </cell>
          <cell r="AO34">
            <v>2</v>
          </cell>
          <cell r="AP34">
            <v>2</v>
          </cell>
          <cell r="AQ34">
            <v>2</v>
          </cell>
          <cell r="AR34">
            <v>2</v>
          </cell>
          <cell r="AS34">
            <v>2</v>
          </cell>
          <cell r="AT34">
            <v>2</v>
          </cell>
          <cell r="AU34">
            <v>2</v>
          </cell>
        </row>
        <row r="35">
          <cell r="B35" t="str">
            <v>Allegis Services (India) Private Limited</v>
          </cell>
          <cell r="L35" t="str">
            <v>S</v>
          </cell>
          <cell r="M35">
            <v>0</v>
          </cell>
          <cell r="P35">
            <v>206</v>
          </cell>
          <cell r="V35">
            <v>2</v>
          </cell>
          <cell r="W35">
            <v>2</v>
          </cell>
          <cell r="X35">
            <v>3</v>
          </cell>
          <cell r="Y35">
            <v>2</v>
          </cell>
          <cell r="Z35">
            <v>2</v>
          </cell>
          <cell r="AA35">
            <v>2</v>
          </cell>
          <cell r="AB35">
            <v>2</v>
          </cell>
          <cell r="AC35">
            <v>2</v>
          </cell>
          <cell r="AD35" t="str">
            <v xml:space="preserve"> </v>
          </cell>
          <cell r="AE35" t="str">
            <v xml:space="preserve"> </v>
          </cell>
          <cell r="AF35" t="str">
            <v xml:space="preserve"> </v>
          </cell>
          <cell r="AG35" t="str">
            <v xml:space="preserve"> </v>
          </cell>
          <cell r="AH35" t="str">
            <v xml:space="preserve"> </v>
          </cell>
          <cell r="AI35" t="str">
            <v xml:space="preserve"> </v>
          </cell>
          <cell r="AJ35">
            <v>2</v>
          </cell>
          <cell r="AK35">
            <v>3</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v>2</v>
          </cell>
          <cell r="AU35">
            <v>2</v>
          </cell>
        </row>
        <row r="36">
          <cell r="B36" t="str">
            <v>Persistent Systems Limited</v>
          </cell>
          <cell r="L36" t="str">
            <v>S</v>
          </cell>
          <cell r="M36">
            <v>0</v>
          </cell>
          <cell r="P36">
            <v>206</v>
          </cell>
          <cell r="V36">
            <v>1</v>
          </cell>
          <cell r="W36">
            <v>2</v>
          </cell>
          <cell r="X36">
            <v>1</v>
          </cell>
          <cell r="Y36">
            <v>2</v>
          </cell>
          <cell r="Z36">
            <v>1</v>
          </cell>
          <cell r="AA36">
            <v>2</v>
          </cell>
          <cell r="AB36">
            <v>2</v>
          </cell>
          <cell r="AC36">
            <v>2</v>
          </cell>
          <cell r="AD36" t="str">
            <v xml:space="preserve"> </v>
          </cell>
          <cell r="AE36" t="str">
            <v xml:space="preserve"> </v>
          </cell>
          <cell r="AF36">
            <v>2</v>
          </cell>
          <cell r="AG36">
            <v>2</v>
          </cell>
          <cell r="AH36">
            <v>1</v>
          </cell>
          <cell r="AI36">
            <v>2</v>
          </cell>
          <cell r="AJ36">
            <v>1</v>
          </cell>
          <cell r="AK36">
            <v>2</v>
          </cell>
          <cell r="AL36" t="str">
            <v xml:space="preserve"> </v>
          </cell>
          <cell r="AM36" t="str">
            <v xml:space="preserve"> </v>
          </cell>
          <cell r="AN36">
            <v>2</v>
          </cell>
          <cell r="AO36">
            <v>2</v>
          </cell>
          <cell r="AP36">
            <v>1</v>
          </cell>
          <cell r="AQ36">
            <v>2</v>
          </cell>
          <cell r="AR36">
            <v>1</v>
          </cell>
          <cell r="AS36">
            <v>1</v>
          </cell>
          <cell r="AT36">
            <v>1</v>
          </cell>
          <cell r="AU36">
            <v>2</v>
          </cell>
        </row>
        <row r="37">
          <cell r="B37" t="str">
            <v>Petronet MHB Limited</v>
          </cell>
          <cell r="L37" t="str">
            <v>S</v>
          </cell>
          <cell r="M37">
            <v>0</v>
          </cell>
          <cell r="P37">
            <v>202</v>
          </cell>
          <cell r="V37">
            <v>1</v>
          </cell>
          <cell r="W37">
            <v>1</v>
          </cell>
          <cell r="X37">
            <v>1</v>
          </cell>
          <cell r="Y37">
            <v>1</v>
          </cell>
          <cell r="Z37">
            <v>2</v>
          </cell>
          <cell r="AA37">
            <v>2</v>
          </cell>
          <cell r="AB37">
            <v>3</v>
          </cell>
          <cell r="AC37">
            <v>3</v>
          </cell>
          <cell r="AD37">
            <v>2</v>
          </cell>
          <cell r="AE37">
            <v>2</v>
          </cell>
          <cell r="AF37">
            <v>3</v>
          </cell>
          <cell r="AG37">
            <v>3</v>
          </cell>
          <cell r="AH37">
            <v>1</v>
          </cell>
          <cell r="AI37">
            <v>1</v>
          </cell>
          <cell r="AJ37">
            <v>1</v>
          </cell>
          <cell r="AK37">
            <v>1</v>
          </cell>
          <cell r="AL37">
            <v>1</v>
          </cell>
          <cell r="AM37">
            <v>1</v>
          </cell>
          <cell r="AN37">
            <v>2</v>
          </cell>
          <cell r="AO37">
            <v>2</v>
          </cell>
          <cell r="AP37">
            <v>2</v>
          </cell>
          <cell r="AQ37">
            <v>2</v>
          </cell>
          <cell r="AR37">
            <v>2</v>
          </cell>
          <cell r="AS37">
            <v>2</v>
          </cell>
          <cell r="AT37">
            <v>1</v>
          </cell>
          <cell r="AU37">
            <v>1</v>
          </cell>
        </row>
        <row r="38">
          <cell r="B38" t="str">
            <v>SUTHERLAND HEALTHCARE SOLUTIONS PRIVATE LIMITED</v>
          </cell>
          <cell r="L38" t="str">
            <v>S</v>
          </cell>
          <cell r="M38">
            <v>0</v>
          </cell>
          <cell r="P38">
            <v>206</v>
          </cell>
          <cell r="V38">
            <v>1</v>
          </cell>
          <cell r="W38" t="str">
            <v xml:space="preserve"> </v>
          </cell>
          <cell r="X38">
            <v>1</v>
          </cell>
          <cell r="Y38" t="str">
            <v xml:space="preserve"> </v>
          </cell>
          <cell r="Z38">
            <v>1</v>
          </cell>
          <cell r="AA38" t="str">
            <v xml:space="preserve"> </v>
          </cell>
          <cell r="AB38">
            <v>2</v>
          </cell>
          <cell r="AC38" t="str">
            <v xml:space="preserve"> </v>
          </cell>
          <cell r="AD38">
            <v>2</v>
          </cell>
          <cell r="AE38" t="str">
            <v xml:space="preserve"> </v>
          </cell>
          <cell r="AF38">
            <v>2</v>
          </cell>
          <cell r="AG38" t="str">
            <v xml:space="preserve"> </v>
          </cell>
          <cell r="AH38">
            <v>2</v>
          </cell>
          <cell r="AI38" t="str">
            <v xml:space="preserve"> </v>
          </cell>
          <cell r="AJ38">
            <v>1</v>
          </cell>
          <cell r="AK38" t="str">
            <v xml:space="preserve"> </v>
          </cell>
          <cell r="AL38">
            <v>2</v>
          </cell>
          <cell r="AM38" t="str">
            <v xml:space="preserve"> </v>
          </cell>
          <cell r="AN38">
            <v>1</v>
          </cell>
          <cell r="AO38" t="str">
            <v xml:space="preserve"> </v>
          </cell>
          <cell r="AP38">
            <v>2</v>
          </cell>
          <cell r="AQ38" t="str">
            <v xml:space="preserve"> </v>
          </cell>
          <cell r="AR38">
            <v>2</v>
          </cell>
          <cell r="AS38" t="str">
            <v xml:space="preserve"> </v>
          </cell>
          <cell r="AT38">
            <v>1</v>
          </cell>
          <cell r="AU38" t="str">
            <v xml:space="preserve"> </v>
          </cell>
        </row>
        <row r="39">
          <cell r="B39" t="str">
            <v>Esprit India Private Limited</v>
          </cell>
          <cell r="L39" t="str">
            <v>S</v>
          </cell>
          <cell r="M39">
            <v>0</v>
          </cell>
          <cell r="P39">
            <v>201</v>
          </cell>
          <cell r="V39">
            <v>3</v>
          </cell>
          <cell r="W39">
            <v>2</v>
          </cell>
          <cell r="X39">
            <v>3</v>
          </cell>
          <cell r="Y39">
            <v>2</v>
          </cell>
          <cell r="Z39">
            <v>3</v>
          </cell>
          <cell r="AA39">
            <v>2</v>
          </cell>
          <cell r="AB39">
            <v>3</v>
          </cell>
          <cell r="AC39">
            <v>2</v>
          </cell>
          <cell r="AD39">
            <v>2</v>
          </cell>
          <cell r="AE39">
            <v>2</v>
          </cell>
          <cell r="AF39">
            <v>2</v>
          </cell>
          <cell r="AG39">
            <v>2</v>
          </cell>
          <cell r="AH39">
            <v>2</v>
          </cell>
          <cell r="AI39">
            <v>2</v>
          </cell>
          <cell r="AJ39">
            <v>2</v>
          </cell>
          <cell r="AK39">
            <v>2</v>
          </cell>
          <cell r="AL39">
            <v>2</v>
          </cell>
          <cell r="AM39">
            <v>2</v>
          </cell>
          <cell r="AN39">
            <v>3</v>
          </cell>
          <cell r="AO39">
            <v>3</v>
          </cell>
          <cell r="AP39">
            <v>2</v>
          </cell>
          <cell r="AQ39">
            <v>2</v>
          </cell>
          <cell r="AR39">
            <v>2</v>
          </cell>
          <cell r="AS39">
            <v>2</v>
          </cell>
          <cell r="AT39">
            <v>2</v>
          </cell>
          <cell r="AU39">
            <v>2</v>
          </cell>
        </row>
        <row r="40">
          <cell r="B40" t="str">
            <v>NYK Auto Logistics (India) Private Limited</v>
          </cell>
          <cell r="L40" t="str">
            <v>S</v>
          </cell>
          <cell r="M40">
            <v>0</v>
          </cell>
          <cell r="P40" t="str">
            <v>202a,202d</v>
          </cell>
          <cell r="V40">
            <v>1</v>
          </cell>
          <cell r="W40">
            <v>3</v>
          </cell>
          <cell r="X40">
            <v>1</v>
          </cell>
          <cell r="Y40">
            <v>3</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3</v>
          </cell>
          <cell r="AU40">
            <v>1</v>
          </cell>
        </row>
        <row r="41">
          <cell r="B41" t="str">
            <v>Vinyl Chemicals (india) Ltd</v>
          </cell>
          <cell r="L41" t="str">
            <v>S</v>
          </cell>
          <cell r="M41">
            <v>0</v>
          </cell>
          <cell r="P41" t="str">
            <v>201a</v>
          </cell>
          <cell r="V41">
            <v>1</v>
          </cell>
          <cell r="W41">
            <v>1</v>
          </cell>
          <cell r="X41">
            <v>1</v>
          </cell>
          <cell r="Y41">
            <v>1</v>
          </cell>
          <cell r="Z41">
            <v>2</v>
          </cell>
          <cell r="AA41">
            <v>2</v>
          </cell>
          <cell r="AB41" t="str">
            <v xml:space="preserve"> </v>
          </cell>
          <cell r="AC41" t="str">
            <v xml:space="preserve"> </v>
          </cell>
          <cell r="AD41">
            <v>1</v>
          </cell>
          <cell r="AE41">
            <v>1</v>
          </cell>
          <cell r="AF41">
            <v>2</v>
          </cell>
          <cell r="AG41">
            <v>2</v>
          </cell>
          <cell r="AH41">
            <v>2</v>
          </cell>
          <cell r="AI41">
            <v>2</v>
          </cell>
          <cell r="AJ41">
            <v>1</v>
          </cell>
          <cell r="AK41">
            <v>1</v>
          </cell>
          <cell r="AL41">
            <v>1</v>
          </cell>
          <cell r="AM41">
            <v>1</v>
          </cell>
          <cell r="AN41">
            <v>2</v>
          </cell>
          <cell r="AO41">
            <v>2</v>
          </cell>
          <cell r="AP41" t="str">
            <v xml:space="preserve"> </v>
          </cell>
          <cell r="AQ41" t="str">
            <v xml:space="preserve"> </v>
          </cell>
          <cell r="AR41" t="str">
            <v xml:space="preserve"> </v>
          </cell>
          <cell r="AS41" t="str">
            <v xml:space="preserve"> </v>
          </cell>
          <cell r="AT41">
            <v>2</v>
          </cell>
          <cell r="AU41">
            <v>2</v>
          </cell>
        </row>
        <row r="42">
          <cell r="B42" t="str">
            <v>Manappuram Finance Limited</v>
          </cell>
          <cell r="L42" t="str">
            <v>S</v>
          </cell>
          <cell r="M42">
            <v>0</v>
          </cell>
          <cell r="P42" t="str">
            <v>201f</v>
          </cell>
          <cell r="V42">
            <v>1</v>
          </cell>
          <cell r="W42">
            <v>2</v>
          </cell>
          <cell r="X42">
            <v>1</v>
          </cell>
          <cell r="Y42">
            <v>1</v>
          </cell>
          <cell r="Z42">
            <v>2</v>
          </cell>
          <cell r="AA42">
            <v>2</v>
          </cell>
          <cell r="AB42">
            <v>2</v>
          </cell>
          <cell r="AC42">
            <v>2</v>
          </cell>
          <cell r="AD42" t="str">
            <v xml:space="preserve"> </v>
          </cell>
          <cell r="AE42" t="str">
            <v xml:space="preserve"> </v>
          </cell>
          <cell r="AF42">
            <v>1</v>
          </cell>
          <cell r="AG42">
            <v>1</v>
          </cell>
          <cell r="AH42">
            <v>2</v>
          </cell>
          <cell r="AI42">
            <v>2</v>
          </cell>
          <cell r="AJ42">
            <v>1</v>
          </cell>
          <cell r="AK42">
            <v>2</v>
          </cell>
          <cell r="AL42">
            <v>1</v>
          </cell>
          <cell r="AM42">
            <v>1</v>
          </cell>
          <cell r="AN42" t="str">
            <v xml:space="preserve"> </v>
          </cell>
          <cell r="AO42" t="str">
            <v xml:space="preserve"> </v>
          </cell>
          <cell r="AP42">
            <v>2</v>
          </cell>
          <cell r="AQ42">
            <v>1</v>
          </cell>
          <cell r="AR42" t="str">
            <v xml:space="preserve"> </v>
          </cell>
          <cell r="AS42" t="str">
            <v xml:space="preserve"> </v>
          </cell>
          <cell r="AT42">
            <v>1</v>
          </cell>
          <cell r="AU42">
            <v>1</v>
          </cell>
        </row>
        <row r="43">
          <cell r="B43" t="str">
            <v>PULIKKAL MEDICAL FOUNDATION</v>
          </cell>
          <cell r="L43" t="str">
            <v>S</v>
          </cell>
          <cell r="M43">
            <v>0</v>
          </cell>
          <cell r="P43">
            <v>207</v>
          </cell>
          <cell r="V43">
            <v>1</v>
          </cell>
          <cell r="W43">
            <v>1</v>
          </cell>
          <cell r="X43">
            <v>1</v>
          </cell>
          <cell r="Y43">
            <v>1</v>
          </cell>
          <cell r="Z43">
            <v>2</v>
          </cell>
          <cell r="AA43">
            <v>1</v>
          </cell>
          <cell r="AB43">
            <v>2</v>
          </cell>
          <cell r="AC43">
            <v>1</v>
          </cell>
          <cell r="AD43">
            <v>2</v>
          </cell>
          <cell r="AE43">
            <v>1</v>
          </cell>
          <cell r="AF43">
            <v>2</v>
          </cell>
          <cell r="AG43">
            <v>2</v>
          </cell>
          <cell r="AH43">
            <v>1</v>
          </cell>
          <cell r="AI43">
            <v>1</v>
          </cell>
          <cell r="AJ43">
            <v>2</v>
          </cell>
          <cell r="AK43">
            <v>2</v>
          </cell>
          <cell r="AL43">
            <v>1</v>
          </cell>
          <cell r="AM43">
            <v>1</v>
          </cell>
          <cell r="AN43">
            <v>2</v>
          </cell>
          <cell r="AO43">
            <v>2</v>
          </cell>
          <cell r="AP43">
            <v>2</v>
          </cell>
          <cell r="AQ43">
            <v>1</v>
          </cell>
          <cell r="AR43">
            <v>1</v>
          </cell>
          <cell r="AS43" t="str">
            <v xml:space="preserve"> </v>
          </cell>
          <cell r="AT43">
            <v>3</v>
          </cell>
          <cell r="AU43">
            <v>3</v>
          </cell>
        </row>
        <row r="44">
          <cell r="B44" t="str">
            <v>TOTO INDIA INDUSTRIES PRIVATE LIMITED</v>
          </cell>
          <cell r="L44" t="str">
            <v>S</v>
          </cell>
          <cell r="M44">
            <v>0</v>
          </cell>
          <cell r="P44" t="str">
            <v>201a</v>
          </cell>
          <cell r="V44">
            <v>3</v>
          </cell>
          <cell r="W44">
            <v>1</v>
          </cell>
          <cell r="X44">
            <v>3</v>
          </cell>
          <cell r="Y44">
            <v>1</v>
          </cell>
          <cell r="Z44">
            <v>2</v>
          </cell>
          <cell r="AA44">
            <v>2</v>
          </cell>
          <cell r="AB44">
            <v>2</v>
          </cell>
          <cell r="AC44">
            <v>2</v>
          </cell>
          <cell r="AD44">
            <v>1</v>
          </cell>
          <cell r="AE44">
            <v>1</v>
          </cell>
          <cell r="AF44">
            <v>1</v>
          </cell>
          <cell r="AG44">
            <v>1</v>
          </cell>
          <cell r="AH44">
            <v>2</v>
          </cell>
          <cell r="AI44">
            <v>1</v>
          </cell>
          <cell r="AJ44">
            <v>2</v>
          </cell>
          <cell r="AK44">
            <v>1</v>
          </cell>
          <cell r="AL44">
            <v>1</v>
          </cell>
          <cell r="AM44">
            <v>1</v>
          </cell>
          <cell r="AN44">
            <v>3</v>
          </cell>
          <cell r="AO44">
            <v>1</v>
          </cell>
          <cell r="AP44">
            <v>1</v>
          </cell>
          <cell r="AQ44">
            <v>1</v>
          </cell>
          <cell r="AR44">
            <v>1</v>
          </cell>
          <cell r="AS44">
            <v>1</v>
          </cell>
          <cell r="AT44">
            <v>1</v>
          </cell>
          <cell r="AU44">
            <v>1</v>
          </cell>
        </row>
        <row r="45">
          <cell r="B45" t="str">
            <v>JANUS GLOBAL TRADE PRIVATE LIMITED</v>
          </cell>
          <cell r="L45" t="str">
            <v>S</v>
          </cell>
          <cell r="M45">
            <v>0</v>
          </cell>
          <cell r="P45">
            <v>201</v>
          </cell>
          <cell r="V45">
            <v>1</v>
          </cell>
          <cell r="W45">
            <v>1</v>
          </cell>
          <cell r="X45">
            <v>1</v>
          </cell>
          <cell r="Y45">
            <v>1</v>
          </cell>
          <cell r="Z45">
            <v>2</v>
          </cell>
          <cell r="AA45">
            <v>1</v>
          </cell>
          <cell r="AB45">
            <v>1</v>
          </cell>
          <cell r="AC45">
            <v>1</v>
          </cell>
          <cell r="AD45">
            <v>1</v>
          </cell>
          <cell r="AE45">
            <v>1</v>
          </cell>
          <cell r="AF45">
            <v>2</v>
          </cell>
          <cell r="AG45">
            <v>2</v>
          </cell>
          <cell r="AH45">
            <v>2</v>
          </cell>
          <cell r="AI45">
            <v>2</v>
          </cell>
          <cell r="AJ45">
            <v>2</v>
          </cell>
          <cell r="AK45">
            <v>1</v>
          </cell>
          <cell r="AL45">
            <v>1</v>
          </cell>
          <cell r="AM45">
            <v>2</v>
          </cell>
          <cell r="AN45">
            <v>0</v>
          </cell>
          <cell r="AO45">
            <v>0</v>
          </cell>
          <cell r="AP45">
            <v>1</v>
          </cell>
          <cell r="AQ45">
            <v>1</v>
          </cell>
          <cell r="AR45" t="str">
            <v xml:space="preserve"> </v>
          </cell>
          <cell r="AS45" t="str">
            <v xml:space="preserve"> </v>
          </cell>
          <cell r="AT45">
            <v>1</v>
          </cell>
          <cell r="AU45">
            <v>1</v>
          </cell>
        </row>
        <row r="46">
          <cell r="B46" t="str">
            <v>INFINITE COMPUTER SOLUTIONS (INDIA) LTD</v>
          </cell>
          <cell r="L46" t="str">
            <v>S</v>
          </cell>
          <cell r="M46">
            <v>0</v>
          </cell>
          <cell r="P46">
            <v>206</v>
          </cell>
          <cell r="V46">
            <v>2</v>
          </cell>
          <cell r="W46">
            <v>2</v>
          </cell>
          <cell r="X46">
            <v>2</v>
          </cell>
          <cell r="Y46">
            <v>2</v>
          </cell>
          <cell r="Z46">
            <v>1</v>
          </cell>
          <cell r="AA46">
            <v>2</v>
          </cell>
          <cell r="AB46">
            <v>2</v>
          </cell>
          <cell r="AC46">
            <v>2</v>
          </cell>
          <cell r="AD46">
            <v>2</v>
          </cell>
          <cell r="AE46">
            <v>2</v>
          </cell>
          <cell r="AF46">
            <v>2</v>
          </cell>
          <cell r="AG46">
            <v>2</v>
          </cell>
          <cell r="AH46">
            <v>2</v>
          </cell>
          <cell r="AI46">
            <v>2</v>
          </cell>
          <cell r="AJ46">
            <v>2</v>
          </cell>
          <cell r="AK46">
            <v>2</v>
          </cell>
          <cell r="AL46">
            <v>2</v>
          </cell>
          <cell r="AM46">
            <v>2</v>
          </cell>
          <cell r="AN46">
            <v>2</v>
          </cell>
          <cell r="AO46">
            <v>2</v>
          </cell>
          <cell r="AP46">
            <v>2</v>
          </cell>
          <cell r="AQ46">
            <v>2</v>
          </cell>
          <cell r="AR46">
            <v>2</v>
          </cell>
          <cell r="AS46">
            <v>2</v>
          </cell>
          <cell r="AT46">
            <v>2</v>
          </cell>
          <cell r="AU46">
            <v>2</v>
          </cell>
        </row>
        <row r="47">
          <cell r="B47" t="str">
            <v>WALCHAND PEOPLEFIRST LTD</v>
          </cell>
          <cell r="L47" t="str">
            <v>S</v>
          </cell>
          <cell r="M47">
            <v>0</v>
          </cell>
          <cell r="P47" t="str">
            <v>207b</v>
          </cell>
          <cell r="V47">
            <v>1</v>
          </cell>
          <cell r="W47">
            <v>0</v>
          </cell>
          <cell r="X47">
            <v>1</v>
          </cell>
          <cell r="Y47">
            <v>0</v>
          </cell>
          <cell r="Z47">
            <v>3</v>
          </cell>
          <cell r="AA47">
            <v>0</v>
          </cell>
          <cell r="AB47">
            <v>3</v>
          </cell>
          <cell r="AC47">
            <v>0</v>
          </cell>
          <cell r="AD47">
            <v>2</v>
          </cell>
          <cell r="AE47">
            <v>0</v>
          </cell>
          <cell r="AF47">
            <v>2</v>
          </cell>
          <cell r="AG47">
            <v>0</v>
          </cell>
          <cell r="AH47">
            <v>2</v>
          </cell>
          <cell r="AI47">
            <v>0</v>
          </cell>
          <cell r="AJ47">
            <v>3</v>
          </cell>
          <cell r="AK47">
            <v>0</v>
          </cell>
          <cell r="AL47">
            <v>2</v>
          </cell>
          <cell r="AM47">
            <v>0</v>
          </cell>
          <cell r="AN47">
            <v>3</v>
          </cell>
          <cell r="AO47">
            <v>0</v>
          </cell>
          <cell r="AP47">
            <v>2</v>
          </cell>
          <cell r="AQ47">
            <v>0</v>
          </cell>
          <cell r="AR47">
            <v>3</v>
          </cell>
          <cell r="AS47">
            <v>0</v>
          </cell>
          <cell r="AT47">
            <v>3</v>
          </cell>
          <cell r="AU47">
            <v>0</v>
          </cell>
        </row>
        <row r="48">
          <cell r="B48" t="str">
            <v>GENESYS INTERNATIONAL CORPN LTD</v>
          </cell>
          <cell r="L48" t="str">
            <v>S</v>
          </cell>
          <cell r="M48">
            <v>0</v>
          </cell>
          <cell r="P48">
            <v>206</v>
          </cell>
          <cell r="V48">
            <v>2</v>
          </cell>
          <cell r="W48">
            <v>1</v>
          </cell>
          <cell r="X48">
            <v>2</v>
          </cell>
          <cell r="Y48">
            <v>1</v>
          </cell>
          <cell r="Z48">
            <v>2</v>
          </cell>
          <cell r="AA48">
            <v>2</v>
          </cell>
          <cell r="AB48">
            <v>2</v>
          </cell>
          <cell r="AC48">
            <v>2</v>
          </cell>
          <cell r="AD48">
            <v>2</v>
          </cell>
          <cell r="AE48">
            <v>2</v>
          </cell>
          <cell r="AF48">
            <v>2</v>
          </cell>
          <cell r="AG48">
            <v>2</v>
          </cell>
          <cell r="AH48">
            <v>2</v>
          </cell>
          <cell r="AI48">
            <v>2</v>
          </cell>
          <cell r="AJ48">
            <v>2</v>
          </cell>
          <cell r="AK48">
            <v>2</v>
          </cell>
          <cell r="AL48">
            <v>2</v>
          </cell>
          <cell r="AM48">
            <v>2</v>
          </cell>
          <cell r="AN48">
            <v>2</v>
          </cell>
          <cell r="AO48">
            <v>2</v>
          </cell>
          <cell r="AP48">
            <v>2</v>
          </cell>
          <cell r="AQ48">
            <v>2</v>
          </cell>
          <cell r="AR48">
            <v>2</v>
          </cell>
          <cell r="AS48">
            <v>1</v>
          </cell>
          <cell r="AT48">
            <v>2</v>
          </cell>
          <cell r="AU48">
            <v>2</v>
          </cell>
        </row>
        <row r="49">
          <cell r="B49" t="str">
            <v>INFINITE INFOCOMPLEX PVT LTD</v>
          </cell>
          <cell r="L49" t="str">
            <v>S</v>
          </cell>
          <cell r="M49">
            <v>0</v>
          </cell>
          <cell r="P49">
            <v>206</v>
          </cell>
          <cell r="V49">
            <v>2</v>
          </cell>
          <cell r="W49">
            <v>2</v>
          </cell>
          <cell r="X49">
            <v>2</v>
          </cell>
          <cell r="Y49">
            <v>2</v>
          </cell>
          <cell r="Z49">
            <v>2</v>
          </cell>
          <cell r="AA49">
            <v>2</v>
          </cell>
          <cell r="AB49">
            <v>2</v>
          </cell>
          <cell r="AC49">
            <v>2</v>
          </cell>
          <cell r="AD49">
            <v>2</v>
          </cell>
          <cell r="AE49">
            <v>2</v>
          </cell>
          <cell r="AF49">
            <v>2</v>
          </cell>
          <cell r="AG49">
            <v>2</v>
          </cell>
          <cell r="AH49">
            <v>2</v>
          </cell>
          <cell r="AI49">
            <v>2</v>
          </cell>
          <cell r="AJ49">
            <v>2</v>
          </cell>
          <cell r="AK49">
            <v>0</v>
          </cell>
          <cell r="AL49">
            <v>2</v>
          </cell>
          <cell r="AM49">
            <v>2</v>
          </cell>
          <cell r="AN49">
            <v>2</v>
          </cell>
          <cell r="AO49">
            <v>2</v>
          </cell>
          <cell r="AP49">
            <v>2</v>
          </cell>
          <cell r="AQ49">
            <v>2</v>
          </cell>
          <cell r="AR49">
            <v>2</v>
          </cell>
          <cell r="AS49">
            <v>2</v>
          </cell>
          <cell r="AT49">
            <v>2</v>
          </cell>
          <cell r="AU49">
            <v>2</v>
          </cell>
        </row>
        <row r="50">
          <cell r="B50" t="str">
            <v>INFINITE TECHWORLD LTD.</v>
          </cell>
          <cell r="L50" t="str">
            <v>S</v>
          </cell>
          <cell r="M50">
            <v>0</v>
          </cell>
          <cell r="P50">
            <v>206</v>
          </cell>
          <cell r="V50">
            <v>2</v>
          </cell>
          <cell r="W50">
            <v>2</v>
          </cell>
          <cell r="X50">
            <v>2</v>
          </cell>
          <cell r="Y50">
            <v>2</v>
          </cell>
          <cell r="Z50">
            <v>2</v>
          </cell>
          <cell r="AA50">
            <v>2</v>
          </cell>
          <cell r="AB50">
            <v>2</v>
          </cell>
          <cell r="AC50">
            <v>2</v>
          </cell>
          <cell r="AD50">
            <v>2</v>
          </cell>
          <cell r="AE50">
            <v>2</v>
          </cell>
          <cell r="AF50">
            <v>2</v>
          </cell>
          <cell r="AG50">
            <v>2</v>
          </cell>
          <cell r="AH50">
            <v>2</v>
          </cell>
          <cell r="AI50">
            <v>2</v>
          </cell>
          <cell r="AJ50">
            <v>2</v>
          </cell>
          <cell r="AK50">
            <v>2</v>
          </cell>
          <cell r="AL50">
            <v>2</v>
          </cell>
          <cell r="AM50">
            <v>2</v>
          </cell>
          <cell r="AN50">
            <v>2</v>
          </cell>
          <cell r="AO50">
            <v>2</v>
          </cell>
          <cell r="AP50">
            <v>2</v>
          </cell>
          <cell r="AQ50">
            <v>2</v>
          </cell>
          <cell r="AR50">
            <v>2</v>
          </cell>
          <cell r="AS50">
            <v>2</v>
          </cell>
          <cell r="AT50">
            <v>2</v>
          </cell>
          <cell r="AU50">
            <v>2</v>
          </cell>
        </row>
        <row r="51">
          <cell r="B51" t="str">
            <v>INFINITE INFOWORLD LTD</v>
          </cell>
          <cell r="L51" t="str">
            <v>S</v>
          </cell>
          <cell r="M51">
            <v>0</v>
          </cell>
          <cell r="P51">
            <v>206</v>
          </cell>
          <cell r="V51">
            <v>2</v>
          </cell>
          <cell r="W51">
            <v>2</v>
          </cell>
          <cell r="X51">
            <v>2</v>
          </cell>
          <cell r="Y51">
            <v>2</v>
          </cell>
          <cell r="Z51">
            <v>2</v>
          </cell>
          <cell r="AA51">
            <v>2</v>
          </cell>
          <cell r="AB51">
            <v>2</v>
          </cell>
          <cell r="AC51">
            <v>2</v>
          </cell>
          <cell r="AD51">
            <v>2</v>
          </cell>
          <cell r="AE51">
            <v>2</v>
          </cell>
          <cell r="AF51">
            <v>2</v>
          </cell>
          <cell r="AG51">
            <v>2</v>
          </cell>
          <cell r="AH51">
            <v>2</v>
          </cell>
          <cell r="AI51">
            <v>2</v>
          </cell>
          <cell r="AJ51">
            <v>2</v>
          </cell>
          <cell r="AK51">
            <v>2</v>
          </cell>
          <cell r="AL51">
            <v>2</v>
          </cell>
          <cell r="AM51">
            <v>2</v>
          </cell>
          <cell r="AN51">
            <v>2</v>
          </cell>
          <cell r="AO51">
            <v>2</v>
          </cell>
          <cell r="AP51">
            <v>2</v>
          </cell>
          <cell r="AQ51">
            <v>2</v>
          </cell>
          <cell r="AR51">
            <v>2</v>
          </cell>
          <cell r="AS51">
            <v>2</v>
          </cell>
          <cell r="AT51">
            <v>2</v>
          </cell>
          <cell r="AU51">
            <v>2</v>
          </cell>
        </row>
        <row r="52">
          <cell r="B52" t="str">
            <v>INFINITE TECHHUB LTD</v>
          </cell>
          <cell r="L52" t="str">
            <v>S</v>
          </cell>
          <cell r="M52">
            <v>0</v>
          </cell>
          <cell r="P52">
            <v>206</v>
          </cell>
          <cell r="V52">
            <v>2</v>
          </cell>
          <cell r="W52">
            <v>2</v>
          </cell>
          <cell r="X52">
            <v>2</v>
          </cell>
          <cell r="Y52">
            <v>2</v>
          </cell>
          <cell r="Z52">
            <v>2</v>
          </cell>
          <cell r="AA52">
            <v>2</v>
          </cell>
          <cell r="AB52">
            <v>2</v>
          </cell>
          <cell r="AC52">
            <v>2</v>
          </cell>
          <cell r="AD52">
            <v>2</v>
          </cell>
          <cell r="AE52">
            <v>2</v>
          </cell>
          <cell r="AF52">
            <v>2</v>
          </cell>
          <cell r="AG52">
            <v>2</v>
          </cell>
          <cell r="AH52">
            <v>2</v>
          </cell>
          <cell r="AI52">
            <v>2</v>
          </cell>
          <cell r="AJ52">
            <v>2</v>
          </cell>
          <cell r="AK52">
            <v>2</v>
          </cell>
          <cell r="AL52">
            <v>2</v>
          </cell>
          <cell r="AM52">
            <v>2</v>
          </cell>
          <cell r="AN52">
            <v>2</v>
          </cell>
          <cell r="AO52">
            <v>2</v>
          </cell>
          <cell r="AP52">
            <v>2</v>
          </cell>
          <cell r="AQ52">
            <v>2</v>
          </cell>
          <cell r="AR52">
            <v>2</v>
          </cell>
          <cell r="AS52">
            <v>2</v>
          </cell>
          <cell r="AT52">
            <v>2</v>
          </cell>
          <cell r="AU52">
            <v>2</v>
          </cell>
        </row>
        <row r="53">
          <cell r="B53" t="str">
            <v>INFINITE INFOCITY LTD</v>
          </cell>
          <cell r="L53" t="str">
            <v>S</v>
          </cell>
          <cell r="M53">
            <v>0</v>
          </cell>
          <cell r="P53">
            <v>206</v>
          </cell>
          <cell r="V53">
            <v>2</v>
          </cell>
          <cell r="W53">
            <v>2</v>
          </cell>
          <cell r="X53">
            <v>2</v>
          </cell>
          <cell r="Y53">
            <v>2</v>
          </cell>
          <cell r="Z53">
            <v>2</v>
          </cell>
          <cell r="AA53">
            <v>2</v>
          </cell>
          <cell r="AB53">
            <v>2</v>
          </cell>
          <cell r="AC53">
            <v>2</v>
          </cell>
          <cell r="AD53">
            <v>2</v>
          </cell>
          <cell r="AE53">
            <v>2</v>
          </cell>
          <cell r="AF53">
            <v>2</v>
          </cell>
          <cell r="AG53">
            <v>2</v>
          </cell>
          <cell r="AH53">
            <v>2</v>
          </cell>
          <cell r="AI53">
            <v>2</v>
          </cell>
          <cell r="AJ53">
            <v>2</v>
          </cell>
          <cell r="AK53">
            <v>2</v>
          </cell>
          <cell r="AL53">
            <v>2</v>
          </cell>
          <cell r="AM53">
            <v>2</v>
          </cell>
          <cell r="AN53">
            <v>2</v>
          </cell>
          <cell r="AO53">
            <v>2</v>
          </cell>
          <cell r="AP53">
            <v>2</v>
          </cell>
          <cell r="AQ53">
            <v>2</v>
          </cell>
          <cell r="AR53">
            <v>2</v>
          </cell>
          <cell r="AS53">
            <v>2</v>
          </cell>
          <cell r="AT53">
            <v>2</v>
          </cell>
          <cell r="AU53">
            <v>2</v>
          </cell>
        </row>
        <row r="54">
          <cell r="B54" t="str">
            <v>ARRINA EDUCATION SERVICES PRIVATE LIMITED</v>
          </cell>
          <cell r="L54" t="str">
            <v>S</v>
          </cell>
          <cell r="M54">
            <v>0</v>
          </cell>
          <cell r="P54">
            <v>207</v>
          </cell>
          <cell r="V54">
            <v>1</v>
          </cell>
          <cell r="W54">
            <v>1</v>
          </cell>
          <cell r="X54">
            <v>1</v>
          </cell>
          <cell r="Y54">
            <v>1</v>
          </cell>
          <cell r="Z54">
            <v>1</v>
          </cell>
          <cell r="AA54">
            <v>1</v>
          </cell>
          <cell r="AB54">
            <v>1</v>
          </cell>
          <cell r="AC54">
            <v>2</v>
          </cell>
          <cell r="AD54">
            <v>2</v>
          </cell>
          <cell r="AE54">
            <v>2</v>
          </cell>
          <cell r="AF54">
            <v>2</v>
          </cell>
          <cell r="AG54">
            <v>2</v>
          </cell>
          <cell r="AH54">
            <v>1</v>
          </cell>
          <cell r="AI54">
            <v>1</v>
          </cell>
          <cell r="AJ54">
            <v>1</v>
          </cell>
          <cell r="AK54">
            <v>2</v>
          </cell>
          <cell r="AL54">
            <v>2</v>
          </cell>
          <cell r="AM54">
            <v>2</v>
          </cell>
          <cell r="AN54">
            <v>2</v>
          </cell>
          <cell r="AO54">
            <v>2</v>
          </cell>
          <cell r="AP54">
            <v>2</v>
          </cell>
          <cell r="AQ54">
            <v>2</v>
          </cell>
          <cell r="AR54">
            <v>2</v>
          </cell>
          <cell r="AS54">
            <v>2</v>
          </cell>
          <cell r="AT54">
            <v>1</v>
          </cell>
          <cell r="AU54">
            <v>2</v>
          </cell>
        </row>
        <row r="55">
          <cell r="B55" t="str">
            <v>GLOBAL ENGLISH INDIAPRIVATE LIMITED</v>
          </cell>
          <cell r="L55" t="str">
            <v>S</v>
          </cell>
          <cell r="M55">
            <v>0</v>
          </cell>
          <cell r="P55">
            <v>206</v>
          </cell>
          <cell r="V55">
            <v>3</v>
          </cell>
          <cell r="W55">
            <v>3</v>
          </cell>
          <cell r="X55">
            <v>3</v>
          </cell>
          <cell r="Y55">
            <v>3</v>
          </cell>
          <cell r="Z55">
            <v>2</v>
          </cell>
          <cell r="AA55">
            <v>2</v>
          </cell>
          <cell r="AB55">
            <v>2</v>
          </cell>
          <cell r="AC55">
            <v>2</v>
          </cell>
          <cell r="AD55">
            <v>2</v>
          </cell>
          <cell r="AE55">
            <v>2</v>
          </cell>
          <cell r="AF55">
            <v>2</v>
          </cell>
          <cell r="AG55">
            <v>2</v>
          </cell>
          <cell r="AH55">
            <v>2</v>
          </cell>
          <cell r="AI55">
            <v>2</v>
          </cell>
          <cell r="AJ55">
            <v>2</v>
          </cell>
          <cell r="AK55">
            <v>2</v>
          </cell>
          <cell r="AL55">
            <v>1</v>
          </cell>
          <cell r="AM55">
            <v>1</v>
          </cell>
          <cell r="AN55">
            <v>2</v>
          </cell>
          <cell r="AO55">
            <v>2</v>
          </cell>
          <cell r="AP55">
            <v>2</v>
          </cell>
          <cell r="AQ55">
            <v>2</v>
          </cell>
          <cell r="AR55">
            <v>2</v>
          </cell>
          <cell r="AS55">
            <v>2</v>
          </cell>
          <cell r="AT55">
            <v>3</v>
          </cell>
          <cell r="AU55">
            <v>3</v>
          </cell>
        </row>
        <row r="56">
          <cell r="B56" t="str">
            <v>MULBERRY SILKS LIMITED</v>
          </cell>
          <cell r="L56" t="str">
            <v>S</v>
          </cell>
          <cell r="M56">
            <v>0</v>
          </cell>
          <cell r="P56">
            <v>0</v>
          </cell>
          <cell r="V56">
            <v>3</v>
          </cell>
          <cell r="W56">
            <v>3</v>
          </cell>
          <cell r="X56">
            <v>3</v>
          </cell>
          <cell r="Y56">
            <v>3</v>
          </cell>
          <cell r="Z56">
            <v>3</v>
          </cell>
          <cell r="AA56">
            <v>3</v>
          </cell>
          <cell r="AB56">
            <v>3</v>
          </cell>
          <cell r="AC56">
            <v>3</v>
          </cell>
          <cell r="AD56">
            <v>3</v>
          </cell>
          <cell r="AE56">
            <v>3</v>
          </cell>
          <cell r="AF56">
            <v>2</v>
          </cell>
          <cell r="AG56">
            <v>2</v>
          </cell>
          <cell r="AH56">
            <v>2</v>
          </cell>
          <cell r="AI56">
            <v>2</v>
          </cell>
          <cell r="AJ56">
            <v>3</v>
          </cell>
          <cell r="AK56" t="str">
            <v xml:space="preserve"> </v>
          </cell>
          <cell r="AL56">
            <v>1</v>
          </cell>
          <cell r="AM56">
            <v>1</v>
          </cell>
          <cell r="AN56">
            <v>3</v>
          </cell>
          <cell r="AO56">
            <v>3</v>
          </cell>
          <cell r="AP56">
            <v>2</v>
          </cell>
          <cell r="AQ56">
            <v>2</v>
          </cell>
          <cell r="AR56">
            <v>2</v>
          </cell>
          <cell r="AS56">
            <v>2</v>
          </cell>
          <cell r="AT56">
            <v>3</v>
          </cell>
          <cell r="AU56">
            <v>3</v>
          </cell>
        </row>
        <row r="57">
          <cell r="B57" t="str">
            <v>SRICHAITANYA STUDENTS FACILITY MANAGEMENT PRIVATE LIMITED</v>
          </cell>
          <cell r="L57" t="str">
            <v>S</v>
          </cell>
          <cell r="M57">
            <v>0</v>
          </cell>
          <cell r="P57">
            <v>207</v>
          </cell>
          <cell r="V57">
            <v>2</v>
          </cell>
          <cell r="W57">
            <v>2</v>
          </cell>
          <cell r="X57">
            <v>2</v>
          </cell>
          <cell r="Y57">
            <v>2</v>
          </cell>
          <cell r="Z57">
            <v>3</v>
          </cell>
          <cell r="AA57">
            <v>3</v>
          </cell>
          <cell r="AB57">
            <v>3</v>
          </cell>
          <cell r="AC57">
            <v>3</v>
          </cell>
          <cell r="AD57">
            <v>3</v>
          </cell>
          <cell r="AE57">
            <v>3</v>
          </cell>
          <cell r="AF57">
            <v>3</v>
          </cell>
          <cell r="AG57">
            <v>3</v>
          </cell>
          <cell r="AH57">
            <v>2</v>
          </cell>
          <cell r="AI57">
            <v>2</v>
          </cell>
          <cell r="AJ57">
            <v>3</v>
          </cell>
          <cell r="AK57">
            <v>3</v>
          </cell>
          <cell r="AL57">
            <v>3</v>
          </cell>
          <cell r="AM57">
            <v>3</v>
          </cell>
          <cell r="AN57">
            <v>2</v>
          </cell>
          <cell r="AO57">
            <v>3</v>
          </cell>
          <cell r="AP57">
            <v>1</v>
          </cell>
          <cell r="AQ57">
            <v>3</v>
          </cell>
          <cell r="AR57">
            <v>2</v>
          </cell>
          <cell r="AS57">
            <v>3</v>
          </cell>
          <cell r="AT57">
            <v>3</v>
          </cell>
          <cell r="AU57">
            <v>3</v>
          </cell>
        </row>
        <row r="58">
          <cell r="B58" t="str">
            <v>INFOSYS BPO LIMITED</v>
          </cell>
          <cell r="L58" t="str">
            <v>S</v>
          </cell>
          <cell r="M58">
            <v>0</v>
          </cell>
          <cell r="P58">
            <v>206</v>
          </cell>
          <cell r="V58">
            <v>1</v>
          </cell>
          <cell r="W58">
            <v>1</v>
          </cell>
          <cell r="X58">
            <v>1</v>
          </cell>
          <cell r="Y58">
            <v>1</v>
          </cell>
          <cell r="Z58">
            <v>1</v>
          </cell>
          <cell r="AA58">
            <v>1</v>
          </cell>
          <cell r="AB58">
            <v>1</v>
          </cell>
          <cell r="AC58">
            <v>1</v>
          </cell>
          <cell r="AD58">
            <v>2</v>
          </cell>
          <cell r="AE58">
            <v>2</v>
          </cell>
          <cell r="AF58">
            <v>2</v>
          </cell>
          <cell r="AG58">
            <v>2</v>
          </cell>
          <cell r="AH58">
            <v>2</v>
          </cell>
          <cell r="AI58">
            <v>2</v>
          </cell>
          <cell r="AJ58">
            <v>1</v>
          </cell>
          <cell r="AK58">
            <v>1</v>
          </cell>
          <cell r="AL58">
            <v>1</v>
          </cell>
          <cell r="AM58">
            <v>1</v>
          </cell>
          <cell r="AN58">
            <v>2</v>
          </cell>
          <cell r="AO58">
            <v>2</v>
          </cell>
          <cell r="AP58">
            <v>2</v>
          </cell>
          <cell r="AQ58">
            <v>2</v>
          </cell>
          <cell r="AR58">
            <v>2</v>
          </cell>
          <cell r="AS58">
            <v>2</v>
          </cell>
          <cell r="AT58">
            <v>3</v>
          </cell>
          <cell r="AU58">
            <v>1</v>
          </cell>
        </row>
        <row r="59">
          <cell r="B59" t="str">
            <v>DELOITTE CONSULTING INDIA PRIVATE LIMITED</v>
          </cell>
          <cell r="L59" t="str">
            <v>S</v>
          </cell>
          <cell r="M59">
            <v>0</v>
          </cell>
          <cell r="P59">
            <v>206</v>
          </cell>
          <cell r="V59">
            <v>2</v>
          </cell>
          <cell r="W59">
            <v>1</v>
          </cell>
          <cell r="X59">
            <v>2</v>
          </cell>
          <cell r="Y59">
            <v>1</v>
          </cell>
          <cell r="Z59">
            <v>2</v>
          </cell>
          <cell r="AA59">
            <v>2</v>
          </cell>
          <cell r="AB59">
            <v>2</v>
          </cell>
          <cell r="AC59">
            <v>2</v>
          </cell>
          <cell r="AD59">
            <v>0</v>
          </cell>
          <cell r="AE59">
            <v>0</v>
          </cell>
          <cell r="AF59">
            <v>0</v>
          </cell>
          <cell r="AG59">
            <v>0</v>
          </cell>
          <cell r="AH59">
            <v>0</v>
          </cell>
          <cell r="AI59">
            <v>0</v>
          </cell>
          <cell r="AJ59">
            <v>1</v>
          </cell>
          <cell r="AK59">
            <v>1</v>
          </cell>
          <cell r="AL59">
            <v>2</v>
          </cell>
          <cell r="AM59">
            <v>2</v>
          </cell>
          <cell r="AN59">
            <v>2</v>
          </cell>
          <cell r="AO59">
            <v>2</v>
          </cell>
          <cell r="AP59">
            <v>2</v>
          </cell>
          <cell r="AQ59">
            <v>2</v>
          </cell>
          <cell r="AR59">
            <v>2</v>
          </cell>
          <cell r="AS59">
            <v>2</v>
          </cell>
          <cell r="AT59">
            <v>2</v>
          </cell>
          <cell r="AU59">
            <v>2</v>
          </cell>
        </row>
        <row r="60">
          <cell r="B60" t="str">
            <v>DANLAW TECHNOLOGIES INDIA LIMITED</v>
          </cell>
          <cell r="L60" t="str">
            <v>S</v>
          </cell>
          <cell r="M60">
            <v>0</v>
          </cell>
          <cell r="P60">
            <v>206</v>
          </cell>
          <cell r="V60">
            <v>1</v>
          </cell>
          <cell r="W60">
            <v>1</v>
          </cell>
          <cell r="X60">
            <v>1</v>
          </cell>
          <cell r="Y60">
            <v>1</v>
          </cell>
          <cell r="Z60">
            <v>2</v>
          </cell>
          <cell r="AA60">
            <v>2</v>
          </cell>
          <cell r="AB60">
            <v>3</v>
          </cell>
          <cell r="AC60">
            <v>3</v>
          </cell>
          <cell r="AD60">
            <v>0</v>
          </cell>
          <cell r="AE60">
            <v>0</v>
          </cell>
          <cell r="AF60">
            <v>0</v>
          </cell>
          <cell r="AG60">
            <v>0</v>
          </cell>
          <cell r="AH60">
            <v>3</v>
          </cell>
          <cell r="AI60">
            <v>3</v>
          </cell>
          <cell r="AJ60">
            <v>2</v>
          </cell>
          <cell r="AK60">
            <v>2</v>
          </cell>
          <cell r="AL60">
            <v>0</v>
          </cell>
          <cell r="AM60">
            <v>0</v>
          </cell>
          <cell r="AN60">
            <v>0</v>
          </cell>
          <cell r="AO60">
            <v>0</v>
          </cell>
          <cell r="AP60">
            <v>0</v>
          </cell>
          <cell r="AQ60">
            <v>0</v>
          </cell>
          <cell r="AR60">
            <v>0</v>
          </cell>
          <cell r="AS60">
            <v>0</v>
          </cell>
          <cell r="AT60">
            <v>2</v>
          </cell>
          <cell r="AU60">
            <v>2</v>
          </cell>
        </row>
        <row r="61">
          <cell r="B61" t="str">
            <v>BIGTEE PRIVATE LIMITED</v>
          </cell>
          <cell r="L61" t="str">
            <v>S</v>
          </cell>
          <cell r="M61">
            <v>0</v>
          </cell>
          <cell r="P61">
            <v>207</v>
          </cell>
          <cell r="V61">
            <v>1</v>
          </cell>
          <cell r="W61">
            <v>1</v>
          </cell>
          <cell r="X61">
            <v>2</v>
          </cell>
          <cell r="Y61">
            <v>1</v>
          </cell>
          <cell r="Z61">
            <v>1</v>
          </cell>
          <cell r="AA61">
            <v>1</v>
          </cell>
          <cell r="AB61">
            <v>2</v>
          </cell>
          <cell r="AC61">
            <v>2</v>
          </cell>
          <cell r="AD61">
            <v>1</v>
          </cell>
          <cell r="AE61">
            <v>1</v>
          </cell>
          <cell r="AF61">
            <v>3</v>
          </cell>
          <cell r="AG61">
            <v>2</v>
          </cell>
          <cell r="AH61">
            <v>2</v>
          </cell>
          <cell r="AI61">
            <v>1</v>
          </cell>
          <cell r="AJ61">
            <v>1</v>
          </cell>
          <cell r="AK61">
            <v>1</v>
          </cell>
          <cell r="AL61">
            <v>1</v>
          </cell>
          <cell r="AM61">
            <v>1</v>
          </cell>
          <cell r="AN61">
            <v>2</v>
          </cell>
          <cell r="AO61">
            <v>2</v>
          </cell>
          <cell r="AP61">
            <v>2</v>
          </cell>
          <cell r="AQ61">
            <v>2</v>
          </cell>
          <cell r="AR61">
            <v>2</v>
          </cell>
          <cell r="AS61">
            <v>2</v>
          </cell>
          <cell r="AT61">
            <v>2</v>
          </cell>
          <cell r="AU61">
            <v>2</v>
          </cell>
        </row>
        <row r="62">
          <cell r="B62" t="str">
            <v>NATIONAL FILM DEVP CORPN LTD</v>
          </cell>
          <cell r="L62" t="str">
            <v>S</v>
          </cell>
          <cell r="M62">
            <v>0</v>
          </cell>
          <cell r="P62" t="str">
            <v>205a,205c</v>
          </cell>
          <cell r="V62">
            <v>1</v>
          </cell>
          <cell r="W62">
            <v>1</v>
          </cell>
          <cell r="X62">
            <v>1</v>
          </cell>
          <cell r="Y62">
            <v>1</v>
          </cell>
          <cell r="Z62">
            <v>3</v>
          </cell>
          <cell r="AA62">
            <v>3</v>
          </cell>
          <cell r="AB62">
            <v>3</v>
          </cell>
          <cell r="AC62">
            <v>3</v>
          </cell>
          <cell r="AD62">
            <v>2</v>
          </cell>
          <cell r="AE62">
            <v>2</v>
          </cell>
          <cell r="AF62">
            <v>2</v>
          </cell>
          <cell r="AG62">
            <v>2</v>
          </cell>
          <cell r="AH62">
            <v>1</v>
          </cell>
          <cell r="AI62">
            <v>1</v>
          </cell>
          <cell r="AJ62">
            <v>3</v>
          </cell>
          <cell r="AK62">
            <v>3</v>
          </cell>
          <cell r="AL62">
            <v>2</v>
          </cell>
          <cell r="AM62">
            <v>2</v>
          </cell>
          <cell r="AN62">
            <v>0</v>
          </cell>
          <cell r="AO62">
            <v>0</v>
          </cell>
          <cell r="AP62">
            <v>0</v>
          </cell>
          <cell r="AQ62">
            <v>0</v>
          </cell>
          <cell r="AR62">
            <v>0</v>
          </cell>
          <cell r="AS62">
            <v>0</v>
          </cell>
          <cell r="AT62">
            <v>2</v>
          </cell>
          <cell r="AU62">
            <v>2</v>
          </cell>
        </row>
        <row r="63">
          <cell r="B63" t="str">
            <v>R SYSTEMS INTERNATIONAL LTD</v>
          </cell>
          <cell r="L63" t="str">
            <v>S</v>
          </cell>
          <cell r="M63">
            <v>0</v>
          </cell>
          <cell r="P63">
            <v>206</v>
          </cell>
          <cell r="V63">
            <v>1</v>
          </cell>
          <cell r="W63">
            <v>1</v>
          </cell>
          <cell r="X63">
            <v>1</v>
          </cell>
          <cell r="Y63">
            <v>1</v>
          </cell>
          <cell r="Z63">
            <v>1</v>
          </cell>
          <cell r="AA63">
            <v>1</v>
          </cell>
          <cell r="AB63">
            <v>2</v>
          </cell>
          <cell r="AC63">
            <v>2</v>
          </cell>
          <cell r="AD63">
            <v>0</v>
          </cell>
          <cell r="AE63">
            <v>0</v>
          </cell>
          <cell r="AF63">
            <v>3</v>
          </cell>
          <cell r="AG63">
            <v>2</v>
          </cell>
          <cell r="AH63">
            <v>1</v>
          </cell>
          <cell r="AI63">
            <v>2</v>
          </cell>
          <cell r="AJ63">
            <v>1</v>
          </cell>
          <cell r="AK63">
            <v>1</v>
          </cell>
          <cell r="AL63">
            <v>2</v>
          </cell>
          <cell r="AM63">
            <v>2</v>
          </cell>
          <cell r="AN63">
            <v>3</v>
          </cell>
          <cell r="AO63">
            <v>2</v>
          </cell>
          <cell r="AP63">
            <v>1</v>
          </cell>
          <cell r="AQ63">
            <v>1</v>
          </cell>
          <cell r="AR63">
            <v>2</v>
          </cell>
          <cell r="AS63">
            <v>2</v>
          </cell>
          <cell r="AT63">
            <v>1</v>
          </cell>
          <cell r="AU63">
            <v>1</v>
          </cell>
        </row>
        <row r="64">
          <cell r="B64" t="str">
            <v>K H L PROPERTIES LTD</v>
          </cell>
          <cell r="L64">
            <v>0</v>
          </cell>
          <cell r="M64" t="str">
            <v>I</v>
          </cell>
          <cell r="P64">
            <v>208</v>
          </cell>
          <cell r="V64">
            <v>2</v>
          </cell>
          <cell r="W64">
            <v>2</v>
          </cell>
          <cell r="X64">
            <v>2</v>
          </cell>
          <cell r="Y64">
            <v>2</v>
          </cell>
          <cell r="Z64">
            <v>2</v>
          </cell>
          <cell r="AA64">
            <v>2</v>
          </cell>
          <cell r="AB64">
            <v>2</v>
          </cell>
          <cell r="AC64">
            <v>2</v>
          </cell>
          <cell r="AD64">
            <v>2</v>
          </cell>
          <cell r="AE64">
            <v>2</v>
          </cell>
          <cell r="AF64">
            <v>2</v>
          </cell>
          <cell r="AG64">
            <v>2</v>
          </cell>
          <cell r="AH64">
            <v>2</v>
          </cell>
          <cell r="AI64">
            <v>2</v>
          </cell>
          <cell r="AJ64">
            <v>2</v>
          </cell>
          <cell r="AK64">
            <v>2</v>
          </cell>
          <cell r="AL64">
            <v>2</v>
          </cell>
          <cell r="AM64">
            <v>2</v>
          </cell>
          <cell r="AN64">
            <v>2</v>
          </cell>
          <cell r="AO64">
            <v>2</v>
          </cell>
          <cell r="AP64">
            <v>2</v>
          </cell>
          <cell r="AQ64">
            <v>2</v>
          </cell>
          <cell r="AR64">
            <v>2</v>
          </cell>
          <cell r="AS64">
            <v>2</v>
          </cell>
          <cell r="AT64">
            <v>2</v>
          </cell>
          <cell r="AU64">
            <v>2</v>
          </cell>
        </row>
        <row r="65">
          <cell r="B65" t="str">
            <v>KEJRIWAL ENTERPRISES LTD</v>
          </cell>
          <cell r="L65" t="str">
            <v>S</v>
          </cell>
          <cell r="M65" t="str">
            <v xml:space="preserve"> </v>
          </cell>
          <cell r="P65">
            <v>0</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2</v>
          </cell>
        </row>
        <row r="66">
          <cell r="B66" t="str">
            <v>SHAPOORJI PALLONJI INFRASTRUCTURE CAPITAL COMPANY pvt ltd</v>
          </cell>
          <cell r="L66">
            <v>0</v>
          </cell>
          <cell r="M66" t="str">
            <v>I</v>
          </cell>
          <cell r="P66">
            <v>0</v>
          </cell>
          <cell r="V66">
            <v>2</v>
          </cell>
          <cell r="W66">
            <v>2</v>
          </cell>
          <cell r="X66">
            <v>2</v>
          </cell>
          <cell r="Y66">
            <v>2</v>
          </cell>
          <cell r="Z66">
            <v>2</v>
          </cell>
          <cell r="AA66">
            <v>2</v>
          </cell>
          <cell r="AB66">
            <v>2</v>
          </cell>
          <cell r="AC66">
            <v>2</v>
          </cell>
          <cell r="AD66">
            <v>2</v>
          </cell>
          <cell r="AE66">
            <v>2</v>
          </cell>
          <cell r="AF66">
            <v>2</v>
          </cell>
          <cell r="AG66">
            <v>2</v>
          </cell>
          <cell r="AH66">
            <v>2</v>
          </cell>
          <cell r="AI66">
            <v>2</v>
          </cell>
          <cell r="AJ66">
            <v>2</v>
          </cell>
          <cell r="AK66">
            <v>2</v>
          </cell>
          <cell r="AL66">
            <v>2</v>
          </cell>
          <cell r="AM66">
            <v>2</v>
          </cell>
          <cell r="AN66">
            <v>2</v>
          </cell>
          <cell r="AO66">
            <v>2</v>
          </cell>
          <cell r="AP66">
            <v>2</v>
          </cell>
          <cell r="AQ66">
            <v>2</v>
          </cell>
          <cell r="AR66">
            <v>2</v>
          </cell>
          <cell r="AS66">
            <v>2</v>
          </cell>
          <cell r="AT66">
            <v>2</v>
          </cell>
          <cell r="AU66">
            <v>2</v>
          </cell>
        </row>
        <row r="67">
          <cell r="B67" t="str">
            <v>PERMASTEELISA (INDIA) pvt ltd</v>
          </cell>
          <cell r="L67">
            <v>0</v>
          </cell>
          <cell r="M67" t="str">
            <v>I</v>
          </cell>
          <cell r="P67">
            <v>208</v>
          </cell>
          <cell r="V67">
            <v>2</v>
          </cell>
          <cell r="W67">
            <v>2</v>
          </cell>
          <cell r="X67">
            <v>2</v>
          </cell>
          <cell r="Y67">
            <v>2</v>
          </cell>
          <cell r="Z67">
            <v>2</v>
          </cell>
          <cell r="AA67">
            <v>2</v>
          </cell>
          <cell r="AB67">
            <v>2</v>
          </cell>
          <cell r="AC67">
            <v>2</v>
          </cell>
          <cell r="AD67">
            <v>2</v>
          </cell>
          <cell r="AE67">
            <v>2</v>
          </cell>
          <cell r="AF67">
            <v>2</v>
          </cell>
          <cell r="AG67">
            <v>2</v>
          </cell>
          <cell r="AH67">
            <v>2</v>
          </cell>
          <cell r="AI67">
            <v>2</v>
          </cell>
          <cell r="AJ67">
            <v>2</v>
          </cell>
          <cell r="AK67">
            <v>2</v>
          </cell>
          <cell r="AL67">
            <v>2</v>
          </cell>
          <cell r="AM67">
            <v>2</v>
          </cell>
          <cell r="AN67">
            <v>2</v>
          </cell>
          <cell r="AO67">
            <v>2</v>
          </cell>
          <cell r="AP67">
            <v>2</v>
          </cell>
          <cell r="AQ67">
            <v>2</v>
          </cell>
          <cell r="AR67">
            <v>2</v>
          </cell>
          <cell r="AS67">
            <v>2</v>
          </cell>
          <cell r="AT67">
            <v>2</v>
          </cell>
          <cell r="AU67">
            <v>2</v>
          </cell>
        </row>
        <row r="68">
          <cell r="B68" t="str">
            <v>AEON CREDIT SERVICE INDIA pvt LIMTED</v>
          </cell>
          <cell r="L68" t="str">
            <v>S</v>
          </cell>
          <cell r="M68">
            <v>0</v>
          </cell>
          <cell r="P68">
            <v>0</v>
          </cell>
          <cell r="V68">
            <v>1</v>
          </cell>
          <cell r="W68">
            <v>1</v>
          </cell>
          <cell r="X68">
            <v>1</v>
          </cell>
          <cell r="Y68">
            <v>1</v>
          </cell>
          <cell r="Z68">
            <v>3</v>
          </cell>
          <cell r="AA68">
            <v>3</v>
          </cell>
          <cell r="AB68">
            <v>3</v>
          </cell>
          <cell r="AC68">
            <v>3</v>
          </cell>
          <cell r="AD68">
            <v>0</v>
          </cell>
          <cell r="AE68">
            <v>0</v>
          </cell>
          <cell r="AF68">
            <v>2</v>
          </cell>
          <cell r="AG68">
            <v>2</v>
          </cell>
          <cell r="AH68">
            <v>2</v>
          </cell>
          <cell r="AI68">
            <v>2</v>
          </cell>
          <cell r="AJ68">
            <v>3</v>
          </cell>
          <cell r="AK68">
            <v>3</v>
          </cell>
          <cell r="AL68">
            <v>0</v>
          </cell>
          <cell r="AM68">
            <v>0</v>
          </cell>
          <cell r="AN68">
            <v>0</v>
          </cell>
          <cell r="AO68">
            <v>0</v>
          </cell>
          <cell r="AP68">
            <v>0</v>
          </cell>
          <cell r="AQ68">
            <v>0</v>
          </cell>
          <cell r="AR68">
            <v>0</v>
          </cell>
          <cell r="AS68">
            <v>0</v>
          </cell>
          <cell r="AT68">
            <v>3</v>
          </cell>
          <cell r="AU68">
            <v>3</v>
          </cell>
        </row>
        <row r="69">
          <cell r="B69" t="str">
            <v>MANGALORE INTERNET CITY pvt ltd</v>
          </cell>
          <cell r="L69">
            <v>0</v>
          </cell>
          <cell r="M69" t="str">
            <v>I</v>
          </cell>
          <cell r="P69" t="str">
            <v>208b</v>
          </cell>
          <cell r="V69">
            <v>3</v>
          </cell>
          <cell r="W69">
            <v>3</v>
          </cell>
          <cell r="X69">
            <v>3</v>
          </cell>
          <cell r="Y69">
            <v>3</v>
          </cell>
          <cell r="Z69">
            <v>2</v>
          </cell>
          <cell r="AA69">
            <v>3</v>
          </cell>
          <cell r="AB69">
            <v>2</v>
          </cell>
          <cell r="AC69">
            <v>2</v>
          </cell>
          <cell r="AD69">
            <v>2</v>
          </cell>
          <cell r="AE69">
            <v>2</v>
          </cell>
          <cell r="AF69">
            <v>2</v>
          </cell>
          <cell r="AG69">
            <v>2</v>
          </cell>
          <cell r="AH69">
            <v>1</v>
          </cell>
          <cell r="AI69">
            <v>2</v>
          </cell>
          <cell r="AJ69">
            <v>2</v>
          </cell>
          <cell r="AK69">
            <v>2</v>
          </cell>
          <cell r="AL69">
            <v>2</v>
          </cell>
          <cell r="AM69">
            <v>2</v>
          </cell>
          <cell r="AN69">
            <v>2</v>
          </cell>
          <cell r="AO69">
            <v>2</v>
          </cell>
          <cell r="AP69">
            <v>2</v>
          </cell>
          <cell r="AQ69">
            <v>2</v>
          </cell>
          <cell r="AR69">
            <v>2</v>
          </cell>
          <cell r="AS69">
            <v>2</v>
          </cell>
          <cell r="AT69">
            <v>3</v>
          </cell>
          <cell r="AU69">
            <v>3</v>
          </cell>
        </row>
        <row r="70">
          <cell r="B70" t="str">
            <v>ALPHA CORP DEVELOPMENT pvt ltd</v>
          </cell>
          <cell r="L70">
            <v>0</v>
          </cell>
          <cell r="M70" t="str">
            <v>I</v>
          </cell>
          <cell r="P70">
            <v>208</v>
          </cell>
          <cell r="V70">
            <v>3</v>
          </cell>
          <cell r="W70">
            <v>3</v>
          </cell>
          <cell r="X70">
            <v>3</v>
          </cell>
          <cell r="Y70">
            <v>3</v>
          </cell>
          <cell r="Z70">
            <v>3</v>
          </cell>
          <cell r="AA70">
            <v>3</v>
          </cell>
          <cell r="AB70">
            <v>3</v>
          </cell>
          <cell r="AC70">
            <v>3</v>
          </cell>
          <cell r="AD70">
            <v>1</v>
          </cell>
          <cell r="AE70">
            <v>1</v>
          </cell>
          <cell r="AF70">
            <v>1</v>
          </cell>
          <cell r="AG70">
            <v>1</v>
          </cell>
          <cell r="AH70">
            <v>3</v>
          </cell>
          <cell r="AI70">
            <v>3</v>
          </cell>
          <cell r="AJ70">
            <v>1</v>
          </cell>
          <cell r="AK70">
            <v>1</v>
          </cell>
          <cell r="AL70">
            <v>1</v>
          </cell>
          <cell r="AM70">
            <v>1</v>
          </cell>
          <cell r="AN70">
            <v>3</v>
          </cell>
          <cell r="AO70">
            <v>3</v>
          </cell>
          <cell r="AP70">
            <v>3</v>
          </cell>
          <cell r="AQ70">
            <v>3</v>
          </cell>
          <cell r="AR70">
            <v>2</v>
          </cell>
          <cell r="AS70">
            <v>2</v>
          </cell>
          <cell r="AT70">
            <v>2</v>
          </cell>
          <cell r="AU70">
            <v>2</v>
          </cell>
        </row>
        <row r="71">
          <cell r="B71" t="str">
            <v>ASTER DM HEALTHCARE ltd</v>
          </cell>
          <cell r="L71" t="str">
            <v>S</v>
          </cell>
          <cell r="M71">
            <v>0</v>
          </cell>
          <cell r="P71" t="str">
            <v>207e</v>
          </cell>
          <cell r="V71">
            <v>1</v>
          </cell>
          <cell r="W71">
            <v>1</v>
          </cell>
          <cell r="X71">
            <v>1</v>
          </cell>
          <cell r="Y71">
            <v>1</v>
          </cell>
          <cell r="Z71">
            <v>2</v>
          </cell>
          <cell r="AA71">
            <v>2</v>
          </cell>
          <cell r="AB71">
            <v>2</v>
          </cell>
          <cell r="AC71">
            <v>2</v>
          </cell>
          <cell r="AD71">
            <v>2</v>
          </cell>
          <cell r="AE71">
            <v>2</v>
          </cell>
          <cell r="AF71">
            <v>2</v>
          </cell>
          <cell r="AG71">
            <v>3</v>
          </cell>
          <cell r="AH71">
            <v>1</v>
          </cell>
          <cell r="AI71">
            <v>1</v>
          </cell>
          <cell r="AJ71">
            <v>2</v>
          </cell>
          <cell r="AK71">
            <v>2</v>
          </cell>
          <cell r="AL71">
            <v>2</v>
          </cell>
          <cell r="AM71">
            <v>2</v>
          </cell>
          <cell r="AN71">
            <v>2</v>
          </cell>
          <cell r="AO71">
            <v>2</v>
          </cell>
          <cell r="AP71">
            <v>2</v>
          </cell>
          <cell r="AQ71">
            <v>2</v>
          </cell>
          <cell r="AR71">
            <v>2</v>
          </cell>
          <cell r="AS71">
            <v>2</v>
          </cell>
          <cell r="AT71">
            <v>1</v>
          </cell>
          <cell r="AU71">
            <v>1</v>
          </cell>
        </row>
        <row r="72">
          <cell r="B72" t="str">
            <v>WIDEX INDIA pvt ltd</v>
          </cell>
          <cell r="L72" t="str">
            <v>S</v>
          </cell>
          <cell r="M72">
            <v>0</v>
          </cell>
          <cell r="P72">
            <v>207</v>
          </cell>
          <cell r="V72">
            <v>1</v>
          </cell>
          <cell r="W72">
            <v>1</v>
          </cell>
          <cell r="X72">
            <v>1</v>
          </cell>
          <cell r="Y72">
            <v>1</v>
          </cell>
          <cell r="Z72">
            <v>2</v>
          </cell>
          <cell r="AA72">
            <v>2</v>
          </cell>
          <cell r="AB72">
            <v>2</v>
          </cell>
          <cell r="AC72">
            <v>2</v>
          </cell>
          <cell r="AD72">
            <v>2</v>
          </cell>
          <cell r="AE72">
            <v>2</v>
          </cell>
          <cell r="AF72">
            <v>1</v>
          </cell>
          <cell r="AG72">
            <v>2</v>
          </cell>
          <cell r="AH72">
            <v>1</v>
          </cell>
          <cell r="AI72">
            <v>1</v>
          </cell>
          <cell r="AJ72">
            <v>2</v>
          </cell>
          <cell r="AK72">
            <v>1</v>
          </cell>
          <cell r="AL72">
            <v>2</v>
          </cell>
          <cell r="AM72">
            <v>1</v>
          </cell>
          <cell r="AN72">
            <v>2</v>
          </cell>
          <cell r="AO72">
            <v>2</v>
          </cell>
          <cell r="AP72">
            <v>2</v>
          </cell>
          <cell r="AQ72">
            <v>2</v>
          </cell>
          <cell r="AR72">
            <v>2</v>
          </cell>
          <cell r="AS72">
            <v>2</v>
          </cell>
          <cell r="AT72">
            <v>1</v>
          </cell>
          <cell r="AU72">
            <v>1</v>
          </cell>
        </row>
        <row r="73">
          <cell r="B73" t="str">
            <v>DELHI AIRPORT PARKING SERVICES pvt ltd</v>
          </cell>
          <cell r="L73">
            <v>0</v>
          </cell>
          <cell r="M73" t="str">
            <v>I</v>
          </cell>
          <cell r="P73">
            <v>0</v>
          </cell>
          <cell r="V73">
            <v>1</v>
          </cell>
          <cell r="W73">
            <v>1</v>
          </cell>
          <cell r="X73">
            <v>1</v>
          </cell>
          <cell r="Y73">
            <v>1</v>
          </cell>
          <cell r="Z73">
            <v>3</v>
          </cell>
          <cell r="AA73">
            <v>1</v>
          </cell>
          <cell r="AB73">
            <v>2</v>
          </cell>
          <cell r="AC73">
            <v>2</v>
          </cell>
          <cell r="AD73">
            <v>2</v>
          </cell>
          <cell r="AE73">
            <v>2</v>
          </cell>
          <cell r="AF73">
            <v>2</v>
          </cell>
          <cell r="AG73">
            <v>2</v>
          </cell>
          <cell r="AH73">
            <v>1</v>
          </cell>
          <cell r="AI73">
            <v>1</v>
          </cell>
          <cell r="AJ73">
            <v>2</v>
          </cell>
          <cell r="AK73">
            <v>2</v>
          </cell>
          <cell r="AL73">
            <v>2</v>
          </cell>
          <cell r="AM73">
            <v>2</v>
          </cell>
          <cell r="AN73">
            <v>2</v>
          </cell>
          <cell r="AO73">
            <v>2</v>
          </cell>
          <cell r="AP73">
            <v>2</v>
          </cell>
          <cell r="AQ73">
            <v>2</v>
          </cell>
          <cell r="AR73">
            <v>0</v>
          </cell>
          <cell r="AS73">
            <v>3</v>
          </cell>
          <cell r="AT73">
            <v>2</v>
          </cell>
          <cell r="AU73">
            <v>0</v>
          </cell>
        </row>
        <row r="74">
          <cell r="B74" t="str">
            <v>FUSE+MEDIA pvt ltd</v>
          </cell>
          <cell r="L74" t="str">
            <v>S</v>
          </cell>
          <cell r="M74">
            <v>0</v>
          </cell>
          <cell r="P74">
            <v>207</v>
          </cell>
          <cell r="V74">
            <v>2</v>
          </cell>
          <cell r="W74">
            <v>2</v>
          </cell>
          <cell r="X74">
            <v>2</v>
          </cell>
          <cell r="Y74">
            <v>2</v>
          </cell>
          <cell r="Z74">
            <v>2</v>
          </cell>
          <cell r="AA74">
            <v>2</v>
          </cell>
          <cell r="AB74">
            <v>2</v>
          </cell>
          <cell r="AC74">
            <v>2</v>
          </cell>
          <cell r="AD74">
            <v>2</v>
          </cell>
          <cell r="AE74">
            <v>2</v>
          </cell>
          <cell r="AF74">
            <v>2</v>
          </cell>
          <cell r="AG74">
            <v>2</v>
          </cell>
          <cell r="AH74">
            <v>2</v>
          </cell>
          <cell r="AI74">
            <v>2</v>
          </cell>
          <cell r="AJ74">
            <v>2</v>
          </cell>
          <cell r="AK74">
            <v>2</v>
          </cell>
          <cell r="AL74">
            <v>2</v>
          </cell>
          <cell r="AM74">
            <v>2</v>
          </cell>
          <cell r="AN74">
            <v>2</v>
          </cell>
          <cell r="AO74">
            <v>2</v>
          </cell>
          <cell r="AP74">
            <v>2</v>
          </cell>
          <cell r="AQ74">
            <v>2</v>
          </cell>
          <cell r="AR74">
            <v>2</v>
          </cell>
          <cell r="AS74">
            <v>2</v>
          </cell>
          <cell r="AT74">
            <v>2</v>
          </cell>
          <cell r="AU74">
            <v>2</v>
          </cell>
        </row>
        <row r="75">
          <cell r="B75" t="str">
            <v>ANZ SUPPORT SERVICES INDIA pvt ltd</v>
          </cell>
          <cell r="L75" t="str">
            <v>S</v>
          </cell>
          <cell r="M75">
            <v>0</v>
          </cell>
          <cell r="P75">
            <v>206</v>
          </cell>
          <cell r="V75">
            <v>2</v>
          </cell>
          <cell r="W75">
            <v>2</v>
          </cell>
          <cell r="X75">
            <v>1</v>
          </cell>
          <cell r="Y75">
            <v>1</v>
          </cell>
          <cell r="Z75">
            <v>2</v>
          </cell>
          <cell r="AA75">
            <v>3</v>
          </cell>
          <cell r="AB75">
            <v>2</v>
          </cell>
          <cell r="AC75">
            <v>2</v>
          </cell>
          <cell r="AD75">
            <v>2</v>
          </cell>
          <cell r="AE75">
            <v>2</v>
          </cell>
          <cell r="AF75">
            <v>2</v>
          </cell>
          <cell r="AG75">
            <v>2</v>
          </cell>
          <cell r="AH75">
            <v>2</v>
          </cell>
          <cell r="AI75">
            <v>2</v>
          </cell>
          <cell r="AJ75">
            <v>2</v>
          </cell>
          <cell r="AK75">
            <v>3</v>
          </cell>
          <cell r="AL75">
            <v>2</v>
          </cell>
          <cell r="AM75">
            <v>2</v>
          </cell>
          <cell r="AN75">
            <v>2</v>
          </cell>
          <cell r="AO75">
            <v>2</v>
          </cell>
          <cell r="AP75">
            <v>2</v>
          </cell>
          <cell r="AQ75">
            <v>2</v>
          </cell>
          <cell r="AR75">
            <v>2</v>
          </cell>
          <cell r="AS75">
            <v>1</v>
          </cell>
          <cell r="AT75">
            <v>2</v>
          </cell>
          <cell r="AU75">
            <v>2</v>
          </cell>
        </row>
        <row r="76">
          <cell r="B76" t="str">
            <v>ANZ OPERATIONS &amp; TECHNOLOGY</v>
          </cell>
          <cell r="L76" t="str">
            <v>S</v>
          </cell>
          <cell r="M76">
            <v>0</v>
          </cell>
          <cell r="P76">
            <v>206</v>
          </cell>
          <cell r="V76">
            <v>2</v>
          </cell>
          <cell r="W76">
            <v>2</v>
          </cell>
          <cell r="X76">
            <v>1</v>
          </cell>
          <cell r="Y76">
            <v>1</v>
          </cell>
          <cell r="Z76">
            <v>2</v>
          </cell>
          <cell r="AA76">
            <v>3</v>
          </cell>
          <cell r="AB76">
            <v>2</v>
          </cell>
          <cell r="AC76">
            <v>2</v>
          </cell>
          <cell r="AD76">
            <v>2</v>
          </cell>
          <cell r="AE76">
            <v>2</v>
          </cell>
          <cell r="AF76">
            <v>2</v>
          </cell>
          <cell r="AG76">
            <v>2</v>
          </cell>
          <cell r="AH76">
            <v>2</v>
          </cell>
          <cell r="AI76">
            <v>2</v>
          </cell>
          <cell r="AJ76">
            <v>2</v>
          </cell>
          <cell r="AK76">
            <v>3</v>
          </cell>
          <cell r="AL76">
            <v>2</v>
          </cell>
          <cell r="AM76">
            <v>2</v>
          </cell>
          <cell r="AN76">
            <v>2</v>
          </cell>
          <cell r="AO76">
            <v>2</v>
          </cell>
          <cell r="AP76">
            <v>2</v>
          </cell>
          <cell r="AQ76">
            <v>2</v>
          </cell>
          <cell r="AR76">
            <v>2</v>
          </cell>
          <cell r="AS76">
            <v>1</v>
          </cell>
          <cell r="AT76">
            <v>2</v>
          </cell>
          <cell r="AU76">
            <v>2</v>
          </cell>
        </row>
        <row r="77">
          <cell r="B77" t="str">
            <v>INFINITE SKYTECH LIMITED</v>
          </cell>
          <cell r="L77" t="str">
            <v>S</v>
          </cell>
          <cell r="M77">
            <v>0</v>
          </cell>
          <cell r="P77">
            <v>206</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row>
        <row r="78">
          <cell r="B78" t="str">
            <v>INFINITE TECH VENTURES LIMITED</v>
          </cell>
          <cell r="L78" t="str">
            <v>S</v>
          </cell>
          <cell r="M78">
            <v>0</v>
          </cell>
          <cell r="P78">
            <v>206</v>
          </cell>
          <cell r="V78">
            <v>2</v>
          </cell>
          <cell r="W78">
            <v>2</v>
          </cell>
          <cell r="X78">
            <v>2</v>
          </cell>
          <cell r="Y78">
            <v>2</v>
          </cell>
          <cell r="Z78">
            <v>2</v>
          </cell>
          <cell r="AA78">
            <v>2</v>
          </cell>
          <cell r="AB78">
            <v>2</v>
          </cell>
          <cell r="AC78">
            <v>2</v>
          </cell>
          <cell r="AD78">
            <v>2</v>
          </cell>
          <cell r="AE78">
            <v>2</v>
          </cell>
          <cell r="AF78">
            <v>2</v>
          </cell>
          <cell r="AG78">
            <v>2</v>
          </cell>
          <cell r="AH78">
            <v>2</v>
          </cell>
          <cell r="AI78">
            <v>2</v>
          </cell>
          <cell r="AJ78">
            <v>2</v>
          </cell>
          <cell r="AK78">
            <v>2</v>
          </cell>
          <cell r="AL78">
            <v>2</v>
          </cell>
          <cell r="AM78">
            <v>2</v>
          </cell>
          <cell r="AN78">
            <v>2</v>
          </cell>
          <cell r="AO78">
            <v>2</v>
          </cell>
          <cell r="AP78">
            <v>2</v>
          </cell>
          <cell r="AQ78">
            <v>2</v>
          </cell>
          <cell r="AR78">
            <v>2</v>
          </cell>
          <cell r="AS78">
            <v>2</v>
          </cell>
          <cell r="AT78">
            <v>2</v>
          </cell>
          <cell r="AU78">
            <v>2</v>
          </cell>
        </row>
        <row r="79">
          <cell r="B79" t="str">
            <v>INFINITE THINKSOFT LIMITED</v>
          </cell>
          <cell r="L79" t="str">
            <v>S</v>
          </cell>
          <cell r="M79">
            <v>0</v>
          </cell>
          <cell r="P79">
            <v>206</v>
          </cell>
          <cell r="V79">
            <v>2</v>
          </cell>
          <cell r="W79">
            <v>2</v>
          </cell>
          <cell r="X79">
            <v>2</v>
          </cell>
          <cell r="Y79">
            <v>2</v>
          </cell>
          <cell r="Z79">
            <v>2</v>
          </cell>
          <cell r="AA79">
            <v>2</v>
          </cell>
          <cell r="AB79">
            <v>2</v>
          </cell>
          <cell r="AC79">
            <v>2</v>
          </cell>
          <cell r="AD79">
            <v>2</v>
          </cell>
          <cell r="AE79">
            <v>2</v>
          </cell>
          <cell r="AF79">
            <v>2</v>
          </cell>
          <cell r="AG79">
            <v>2</v>
          </cell>
          <cell r="AH79">
            <v>2</v>
          </cell>
          <cell r="AI79">
            <v>2</v>
          </cell>
          <cell r="AJ79">
            <v>2</v>
          </cell>
          <cell r="AK79">
            <v>2</v>
          </cell>
          <cell r="AL79">
            <v>2</v>
          </cell>
          <cell r="AM79">
            <v>2</v>
          </cell>
          <cell r="AN79">
            <v>2</v>
          </cell>
          <cell r="AO79">
            <v>2</v>
          </cell>
          <cell r="AP79">
            <v>2</v>
          </cell>
          <cell r="AQ79">
            <v>2</v>
          </cell>
          <cell r="AR79">
            <v>2</v>
          </cell>
          <cell r="AS79">
            <v>2</v>
          </cell>
          <cell r="AT79">
            <v>2</v>
          </cell>
          <cell r="AU79">
            <v>2</v>
          </cell>
        </row>
        <row r="80">
          <cell r="B80" t="str">
            <v>INFINITE TECHSOFT LIMITED</v>
          </cell>
          <cell r="L80" t="str">
            <v>S</v>
          </cell>
          <cell r="M80">
            <v>0</v>
          </cell>
          <cell r="P80">
            <v>206</v>
          </cell>
          <cell r="V80">
            <v>2</v>
          </cell>
          <cell r="W80">
            <v>2</v>
          </cell>
          <cell r="X80">
            <v>2</v>
          </cell>
          <cell r="Y80">
            <v>2</v>
          </cell>
          <cell r="Z80">
            <v>2</v>
          </cell>
          <cell r="AA80">
            <v>2</v>
          </cell>
          <cell r="AB80">
            <v>2</v>
          </cell>
          <cell r="AC80">
            <v>2</v>
          </cell>
          <cell r="AD80">
            <v>2</v>
          </cell>
          <cell r="AE80">
            <v>2</v>
          </cell>
          <cell r="AF80">
            <v>2</v>
          </cell>
          <cell r="AG80">
            <v>2</v>
          </cell>
          <cell r="AH80">
            <v>2</v>
          </cell>
          <cell r="AI80">
            <v>2</v>
          </cell>
          <cell r="AJ80">
            <v>2</v>
          </cell>
          <cell r="AK80">
            <v>2</v>
          </cell>
          <cell r="AL80">
            <v>2</v>
          </cell>
          <cell r="AM80">
            <v>2</v>
          </cell>
          <cell r="AN80">
            <v>2</v>
          </cell>
          <cell r="AO80">
            <v>2</v>
          </cell>
          <cell r="AP80">
            <v>2</v>
          </cell>
          <cell r="AQ80">
            <v>2</v>
          </cell>
          <cell r="AR80">
            <v>2</v>
          </cell>
          <cell r="AS80">
            <v>2</v>
          </cell>
          <cell r="AT80">
            <v>2</v>
          </cell>
          <cell r="AU80">
            <v>2</v>
          </cell>
        </row>
        <row r="81">
          <cell r="B81" t="str">
            <v>INFINITE TECHCITY Ltd</v>
          </cell>
          <cell r="L81" t="str">
            <v>S</v>
          </cell>
          <cell r="M81">
            <v>0</v>
          </cell>
          <cell r="P81">
            <v>206</v>
          </cell>
          <cell r="V81">
            <v>2</v>
          </cell>
          <cell r="W81">
            <v>2</v>
          </cell>
          <cell r="X81">
            <v>2</v>
          </cell>
          <cell r="Y81">
            <v>2</v>
          </cell>
          <cell r="Z81">
            <v>2</v>
          </cell>
          <cell r="AA81">
            <v>2</v>
          </cell>
          <cell r="AB81">
            <v>2</v>
          </cell>
          <cell r="AC81">
            <v>2</v>
          </cell>
          <cell r="AD81">
            <v>2</v>
          </cell>
          <cell r="AE81">
            <v>2</v>
          </cell>
          <cell r="AF81">
            <v>2</v>
          </cell>
          <cell r="AG81">
            <v>2</v>
          </cell>
          <cell r="AH81">
            <v>2</v>
          </cell>
          <cell r="AI81">
            <v>2</v>
          </cell>
          <cell r="AJ81">
            <v>2</v>
          </cell>
          <cell r="AK81">
            <v>2</v>
          </cell>
          <cell r="AL81">
            <v>2</v>
          </cell>
          <cell r="AM81">
            <v>2</v>
          </cell>
          <cell r="AN81">
            <v>2</v>
          </cell>
          <cell r="AO81">
            <v>2</v>
          </cell>
          <cell r="AP81">
            <v>2</v>
          </cell>
          <cell r="AQ81">
            <v>2</v>
          </cell>
          <cell r="AR81">
            <v>2</v>
          </cell>
          <cell r="AS81">
            <v>2</v>
          </cell>
          <cell r="AT81">
            <v>2</v>
          </cell>
          <cell r="AU81">
            <v>2</v>
          </cell>
        </row>
        <row r="82">
          <cell r="B82" t="str">
            <v>AIRTEL PAYMENTS BANK LIMITED</v>
          </cell>
          <cell r="L82" t="str">
            <v>S</v>
          </cell>
          <cell r="M82">
            <v>0</v>
          </cell>
          <cell r="P82">
            <v>0</v>
          </cell>
          <cell r="V82">
            <v>1</v>
          </cell>
          <cell r="W82">
            <v>1</v>
          </cell>
          <cell r="X82">
            <v>1</v>
          </cell>
          <cell r="Y82">
            <v>1</v>
          </cell>
          <cell r="Z82">
            <v>1</v>
          </cell>
          <cell r="AA82">
            <v>1</v>
          </cell>
          <cell r="AB82">
            <v>2</v>
          </cell>
          <cell r="AC82">
            <v>2</v>
          </cell>
          <cell r="AD82">
            <v>0</v>
          </cell>
          <cell r="AE82">
            <v>0</v>
          </cell>
          <cell r="AF82">
            <v>0</v>
          </cell>
          <cell r="AG82">
            <v>0</v>
          </cell>
          <cell r="AH82">
            <v>2</v>
          </cell>
          <cell r="AI82">
            <v>2</v>
          </cell>
          <cell r="AJ82">
            <v>2</v>
          </cell>
          <cell r="AK82">
            <v>2</v>
          </cell>
          <cell r="AL82">
            <v>0</v>
          </cell>
          <cell r="AM82">
            <v>0</v>
          </cell>
          <cell r="AN82">
            <v>0</v>
          </cell>
          <cell r="AO82">
            <v>0</v>
          </cell>
          <cell r="AP82">
            <v>0</v>
          </cell>
          <cell r="AQ82">
            <v>0</v>
          </cell>
          <cell r="AR82">
            <v>0</v>
          </cell>
          <cell r="AS82">
            <v>0</v>
          </cell>
          <cell r="AT82">
            <v>2</v>
          </cell>
          <cell r="AU82">
            <v>0</v>
          </cell>
        </row>
        <row r="83">
          <cell r="B83" t="str">
            <v>NORTHERN POWER DISTRIBUTION COMPANY OF ANDHRA PRADESH ltd ( Telangana ltd. )</v>
          </cell>
          <cell r="L83">
            <v>0</v>
          </cell>
          <cell r="M83" t="str">
            <v>I</v>
          </cell>
          <cell r="P83" t="str">
            <v>210c</v>
          </cell>
          <cell r="V83">
            <v>1</v>
          </cell>
          <cell r="W83">
            <v>1</v>
          </cell>
          <cell r="X83">
            <v>1</v>
          </cell>
          <cell r="Y83">
            <v>1</v>
          </cell>
          <cell r="Z83">
            <v>2</v>
          </cell>
          <cell r="AA83">
            <v>2</v>
          </cell>
          <cell r="AB83">
            <v>2</v>
          </cell>
          <cell r="AC83">
            <v>2</v>
          </cell>
          <cell r="AD83">
            <v>2</v>
          </cell>
          <cell r="AE83">
            <v>2</v>
          </cell>
          <cell r="AF83">
            <v>3</v>
          </cell>
          <cell r="AG83">
            <v>3</v>
          </cell>
          <cell r="AH83">
            <v>1</v>
          </cell>
          <cell r="AI83">
            <v>1</v>
          </cell>
          <cell r="AJ83">
            <v>2</v>
          </cell>
          <cell r="AK83">
            <v>2</v>
          </cell>
          <cell r="AL83">
            <v>1</v>
          </cell>
          <cell r="AM83">
            <v>1</v>
          </cell>
          <cell r="AN83">
            <v>2</v>
          </cell>
          <cell r="AO83">
            <v>2</v>
          </cell>
          <cell r="AP83">
            <v>1</v>
          </cell>
          <cell r="AQ83">
            <v>1</v>
          </cell>
          <cell r="AR83">
            <v>1</v>
          </cell>
          <cell r="AS83">
            <v>1</v>
          </cell>
          <cell r="AT83">
            <v>3</v>
          </cell>
          <cell r="AU83">
            <v>3</v>
          </cell>
        </row>
        <row r="84">
          <cell r="B84" t="str">
            <v>India Comnet International Private Limited</v>
          </cell>
          <cell r="L84" t="str">
            <v>S</v>
          </cell>
          <cell r="M84">
            <v>0</v>
          </cell>
          <cell r="P84">
            <v>206</v>
          </cell>
          <cell r="V84">
            <v>2</v>
          </cell>
          <cell r="W84">
            <v>2</v>
          </cell>
          <cell r="X84">
            <v>2</v>
          </cell>
          <cell r="Y84">
            <v>2</v>
          </cell>
          <cell r="Z84">
            <v>1</v>
          </cell>
          <cell r="AA84">
            <v>2</v>
          </cell>
          <cell r="AB84">
            <v>2</v>
          </cell>
          <cell r="AC84">
            <v>2</v>
          </cell>
          <cell r="AD84">
            <v>2</v>
          </cell>
          <cell r="AE84">
            <v>2</v>
          </cell>
          <cell r="AF84">
            <v>2</v>
          </cell>
          <cell r="AG84">
            <v>2</v>
          </cell>
          <cell r="AH84">
            <v>2</v>
          </cell>
          <cell r="AI84">
            <v>2</v>
          </cell>
          <cell r="AJ84">
            <v>2</v>
          </cell>
          <cell r="AK84">
            <v>2</v>
          </cell>
          <cell r="AL84">
            <v>2</v>
          </cell>
          <cell r="AM84">
            <v>2</v>
          </cell>
          <cell r="AN84">
            <v>2</v>
          </cell>
          <cell r="AO84">
            <v>2</v>
          </cell>
          <cell r="AP84">
            <v>2</v>
          </cell>
          <cell r="AQ84">
            <v>2</v>
          </cell>
          <cell r="AR84">
            <v>2</v>
          </cell>
          <cell r="AS84">
            <v>2</v>
          </cell>
          <cell r="AT84">
            <v>2</v>
          </cell>
          <cell r="AU84">
            <v>2</v>
          </cell>
        </row>
        <row r="85">
          <cell r="B85" t="str">
            <v>Infinite Infopark Limited</v>
          </cell>
          <cell r="L85" t="str">
            <v>S</v>
          </cell>
          <cell r="M85">
            <v>0</v>
          </cell>
          <cell r="P85">
            <v>206</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cell r="AK85">
            <v>2</v>
          </cell>
          <cell r="AL85">
            <v>2</v>
          </cell>
          <cell r="AM85">
            <v>2</v>
          </cell>
          <cell r="AN85">
            <v>2</v>
          </cell>
          <cell r="AO85">
            <v>2</v>
          </cell>
          <cell r="AP85">
            <v>2</v>
          </cell>
          <cell r="AQ85">
            <v>2</v>
          </cell>
          <cell r="AR85">
            <v>2</v>
          </cell>
          <cell r="AS85">
            <v>2</v>
          </cell>
          <cell r="AT85">
            <v>2</v>
          </cell>
          <cell r="AU85">
            <v>2</v>
          </cell>
        </row>
        <row r="86">
          <cell r="B86" t="str">
            <v>Infinite Techdata Limited</v>
          </cell>
          <cell r="L86" t="str">
            <v>S</v>
          </cell>
          <cell r="M86">
            <v>0</v>
          </cell>
          <cell r="P86">
            <v>206</v>
          </cell>
          <cell r="V86">
            <v>2</v>
          </cell>
          <cell r="W86">
            <v>2</v>
          </cell>
          <cell r="X86">
            <v>2</v>
          </cell>
          <cell r="Y86">
            <v>2</v>
          </cell>
          <cell r="Z86">
            <v>2</v>
          </cell>
          <cell r="AA86">
            <v>2</v>
          </cell>
          <cell r="AB86">
            <v>2</v>
          </cell>
          <cell r="AC86">
            <v>2</v>
          </cell>
          <cell r="AD86">
            <v>2</v>
          </cell>
          <cell r="AE86">
            <v>2</v>
          </cell>
          <cell r="AF86">
            <v>2</v>
          </cell>
          <cell r="AG86">
            <v>2</v>
          </cell>
          <cell r="AH86">
            <v>2</v>
          </cell>
          <cell r="AI86">
            <v>2</v>
          </cell>
          <cell r="AJ86">
            <v>2</v>
          </cell>
          <cell r="AK86">
            <v>2</v>
          </cell>
          <cell r="AL86">
            <v>2</v>
          </cell>
          <cell r="AM86">
            <v>2</v>
          </cell>
          <cell r="AN86">
            <v>2</v>
          </cell>
          <cell r="AO86">
            <v>2</v>
          </cell>
          <cell r="AP86">
            <v>2</v>
          </cell>
          <cell r="AQ86">
            <v>2</v>
          </cell>
          <cell r="AR86">
            <v>2</v>
          </cell>
          <cell r="AS86">
            <v>2</v>
          </cell>
          <cell r="AT86">
            <v>2</v>
          </cell>
          <cell r="AU86">
            <v>2</v>
          </cell>
        </row>
        <row r="87">
          <cell r="B87" t="str">
            <v>Infinite Techmind Limited</v>
          </cell>
          <cell r="L87" t="str">
            <v>S</v>
          </cell>
          <cell r="M87">
            <v>0</v>
          </cell>
          <cell r="P87">
            <v>206</v>
          </cell>
          <cell r="V87">
            <v>2</v>
          </cell>
          <cell r="W87">
            <v>2</v>
          </cell>
          <cell r="X87">
            <v>2</v>
          </cell>
          <cell r="Y87">
            <v>2</v>
          </cell>
          <cell r="Z87">
            <v>2</v>
          </cell>
          <cell r="AA87">
            <v>2</v>
          </cell>
          <cell r="AB87">
            <v>2</v>
          </cell>
          <cell r="AC87">
            <v>2</v>
          </cell>
          <cell r="AD87">
            <v>2</v>
          </cell>
          <cell r="AE87">
            <v>2</v>
          </cell>
          <cell r="AF87">
            <v>2</v>
          </cell>
          <cell r="AG87">
            <v>2</v>
          </cell>
          <cell r="AH87">
            <v>2</v>
          </cell>
          <cell r="AI87">
            <v>2</v>
          </cell>
          <cell r="AJ87">
            <v>2</v>
          </cell>
          <cell r="AK87">
            <v>2</v>
          </cell>
          <cell r="AL87">
            <v>2</v>
          </cell>
          <cell r="AM87">
            <v>2</v>
          </cell>
          <cell r="AN87">
            <v>2</v>
          </cell>
          <cell r="AO87">
            <v>2</v>
          </cell>
          <cell r="AP87">
            <v>2</v>
          </cell>
          <cell r="AQ87">
            <v>2</v>
          </cell>
          <cell r="AR87">
            <v>2</v>
          </cell>
          <cell r="AS87">
            <v>2</v>
          </cell>
          <cell r="AT87">
            <v>2</v>
          </cell>
          <cell r="AU87">
            <v>2</v>
          </cell>
        </row>
        <row r="88">
          <cell r="B88" t="str">
            <v>RISO INDIA PVT. LTD.</v>
          </cell>
          <cell r="L88" t="str">
            <v>S</v>
          </cell>
          <cell r="M88">
            <v>0</v>
          </cell>
          <cell r="P88">
            <v>0</v>
          </cell>
          <cell r="V88">
            <v>1</v>
          </cell>
          <cell r="W88">
            <v>1</v>
          </cell>
          <cell r="X88">
            <v>1</v>
          </cell>
          <cell r="Y88">
            <v>1</v>
          </cell>
          <cell r="Z88">
            <v>2</v>
          </cell>
          <cell r="AA88">
            <v>2</v>
          </cell>
          <cell r="AB88">
            <v>2</v>
          </cell>
          <cell r="AC88">
            <v>2</v>
          </cell>
          <cell r="AD88">
            <v>3</v>
          </cell>
          <cell r="AE88">
            <v>1</v>
          </cell>
          <cell r="AF88">
            <v>2</v>
          </cell>
          <cell r="AG88">
            <v>1</v>
          </cell>
          <cell r="AH88">
            <v>2</v>
          </cell>
          <cell r="AI88">
            <v>3</v>
          </cell>
          <cell r="AJ88">
            <v>3</v>
          </cell>
          <cell r="AK88">
            <v>2</v>
          </cell>
          <cell r="AL88">
            <v>1</v>
          </cell>
          <cell r="AM88">
            <v>2</v>
          </cell>
          <cell r="AN88">
            <v>1</v>
          </cell>
          <cell r="AO88">
            <v>2</v>
          </cell>
          <cell r="AP88">
            <v>2</v>
          </cell>
          <cell r="AQ88">
            <v>2</v>
          </cell>
          <cell r="AR88">
            <v>2</v>
          </cell>
          <cell r="AS88">
            <v>2</v>
          </cell>
          <cell r="AT88">
            <v>1</v>
          </cell>
          <cell r="AU88">
            <v>1</v>
          </cell>
        </row>
        <row r="89">
          <cell r="B89" t="str">
            <v>LIBERTY INDIA DESTINATION MANAGEMENT COMPANY pvt ltd</v>
          </cell>
          <cell r="L89" t="str">
            <v>S</v>
          </cell>
          <cell r="M89">
            <v>0</v>
          </cell>
          <cell r="P89" t="str">
            <v>204d</v>
          </cell>
          <cell r="V89">
            <v>2</v>
          </cell>
          <cell r="W89">
            <v>2</v>
          </cell>
          <cell r="X89">
            <v>2</v>
          </cell>
          <cell r="Y89">
            <v>2</v>
          </cell>
          <cell r="Z89">
            <v>2</v>
          </cell>
          <cell r="AA89">
            <v>2</v>
          </cell>
          <cell r="AB89">
            <v>2</v>
          </cell>
          <cell r="AC89">
            <v>2</v>
          </cell>
          <cell r="AD89">
            <v>2</v>
          </cell>
          <cell r="AE89">
            <v>2</v>
          </cell>
          <cell r="AF89">
            <v>2</v>
          </cell>
          <cell r="AG89">
            <v>2</v>
          </cell>
          <cell r="AH89">
            <v>2</v>
          </cell>
          <cell r="AI89">
            <v>2</v>
          </cell>
          <cell r="AJ89">
            <v>2</v>
          </cell>
          <cell r="AK89">
            <v>2</v>
          </cell>
          <cell r="AL89">
            <v>2</v>
          </cell>
          <cell r="AM89">
            <v>2</v>
          </cell>
          <cell r="AN89">
            <v>2</v>
          </cell>
          <cell r="AO89">
            <v>2</v>
          </cell>
          <cell r="AP89">
            <v>2</v>
          </cell>
          <cell r="AQ89">
            <v>2</v>
          </cell>
          <cell r="AR89">
            <v>2</v>
          </cell>
          <cell r="AS89">
            <v>2</v>
          </cell>
          <cell r="AT89">
            <v>2</v>
          </cell>
          <cell r="AU89">
            <v>2</v>
          </cell>
        </row>
        <row r="90">
          <cell r="B90" t="str">
            <v>IDP EDUCATION INDIA PRIVATE LIMITED</v>
          </cell>
          <cell r="L90" t="str">
            <v>S</v>
          </cell>
          <cell r="M90">
            <v>0</v>
          </cell>
          <cell r="P90">
            <v>0</v>
          </cell>
          <cell r="V90">
            <v>2</v>
          </cell>
          <cell r="W90">
            <v>1</v>
          </cell>
          <cell r="X90">
            <v>2</v>
          </cell>
          <cell r="Y90">
            <v>1</v>
          </cell>
          <cell r="Z90">
            <v>2</v>
          </cell>
          <cell r="AA90">
            <v>2</v>
          </cell>
          <cell r="AB90">
            <v>2</v>
          </cell>
          <cell r="AC90">
            <v>2</v>
          </cell>
          <cell r="AD90">
            <v>2</v>
          </cell>
          <cell r="AE90">
            <v>2</v>
          </cell>
          <cell r="AF90">
            <v>2</v>
          </cell>
          <cell r="AG90">
            <v>2</v>
          </cell>
          <cell r="AH90">
            <v>3</v>
          </cell>
          <cell r="AI90">
            <v>1</v>
          </cell>
          <cell r="AJ90">
            <v>3</v>
          </cell>
          <cell r="AK90">
            <v>1</v>
          </cell>
          <cell r="AL90">
            <v>2</v>
          </cell>
          <cell r="AM90">
            <v>2</v>
          </cell>
          <cell r="AN90">
            <v>2</v>
          </cell>
          <cell r="AO90">
            <v>2</v>
          </cell>
          <cell r="AP90">
            <v>2</v>
          </cell>
          <cell r="AQ90">
            <v>2</v>
          </cell>
          <cell r="AR90">
            <v>3</v>
          </cell>
          <cell r="AS90">
            <v>2</v>
          </cell>
          <cell r="AT90">
            <v>3</v>
          </cell>
          <cell r="AU90">
            <v>1</v>
          </cell>
        </row>
        <row r="91">
          <cell r="B91" t="str">
            <v>SIBIS MONEY EXCHANGE CENTRE PRIVATELIMITED</v>
          </cell>
          <cell r="L91" t="str">
            <v>S</v>
          </cell>
          <cell r="M91">
            <v>0</v>
          </cell>
          <cell r="P91" t="str">
            <v>201f</v>
          </cell>
          <cell r="V91">
            <v>3</v>
          </cell>
          <cell r="W91">
            <v>1</v>
          </cell>
          <cell r="X91">
            <v>3</v>
          </cell>
          <cell r="Y91">
            <v>1</v>
          </cell>
          <cell r="Z91">
            <v>2</v>
          </cell>
          <cell r="AA91">
            <v>2</v>
          </cell>
          <cell r="AB91">
            <v>2</v>
          </cell>
          <cell r="AC91">
            <v>2</v>
          </cell>
          <cell r="AD91">
            <v>2</v>
          </cell>
          <cell r="AE91">
            <v>2</v>
          </cell>
          <cell r="AF91">
            <v>1</v>
          </cell>
          <cell r="AG91">
            <v>1</v>
          </cell>
          <cell r="AH91">
            <v>3</v>
          </cell>
          <cell r="AI91">
            <v>1</v>
          </cell>
          <cell r="AJ91">
            <v>2</v>
          </cell>
          <cell r="AK91">
            <v>1</v>
          </cell>
          <cell r="AL91">
            <v>1</v>
          </cell>
          <cell r="AM91">
            <v>1</v>
          </cell>
          <cell r="AN91">
            <v>1</v>
          </cell>
          <cell r="AO91">
            <v>1</v>
          </cell>
          <cell r="AP91">
            <v>2</v>
          </cell>
          <cell r="AQ91">
            <v>2</v>
          </cell>
          <cell r="AR91">
            <v>2</v>
          </cell>
          <cell r="AS91">
            <v>2</v>
          </cell>
          <cell r="AT91">
            <v>1</v>
          </cell>
          <cell r="AU91">
            <v>1</v>
          </cell>
        </row>
        <row r="92">
          <cell r="B92" t="str">
            <v>MWH RESOURCENET (INDIA) PRIVATE LIMITED (STANTEC RESOURCENET (I) PVT LTD</v>
          </cell>
          <cell r="L92" t="str">
            <v>S</v>
          </cell>
          <cell r="M92">
            <v>0</v>
          </cell>
          <cell r="P92">
            <v>206</v>
          </cell>
          <cell r="V92">
            <v>2</v>
          </cell>
          <cell r="W92">
            <v>2</v>
          </cell>
          <cell r="X92">
            <v>1</v>
          </cell>
          <cell r="Y92">
            <v>2</v>
          </cell>
          <cell r="Z92">
            <v>1</v>
          </cell>
          <cell r="AA92">
            <v>1</v>
          </cell>
          <cell r="AB92">
            <v>2</v>
          </cell>
          <cell r="AC92">
            <v>2</v>
          </cell>
          <cell r="AD92">
            <v>0</v>
          </cell>
          <cell r="AE92">
            <v>0</v>
          </cell>
          <cell r="AF92">
            <v>0</v>
          </cell>
          <cell r="AG92">
            <v>0</v>
          </cell>
          <cell r="AH92">
            <v>1</v>
          </cell>
          <cell r="AI92">
            <v>1</v>
          </cell>
          <cell r="AJ92">
            <v>2</v>
          </cell>
          <cell r="AK92">
            <v>2</v>
          </cell>
          <cell r="AL92">
            <v>2</v>
          </cell>
          <cell r="AM92">
            <v>2</v>
          </cell>
          <cell r="AN92">
            <v>2</v>
          </cell>
          <cell r="AO92">
            <v>2</v>
          </cell>
          <cell r="AP92">
            <v>2</v>
          </cell>
          <cell r="AQ92">
            <v>2</v>
          </cell>
          <cell r="AR92">
            <v>2</v>
          </cell>
          <cell r="AS92">
            <v>2</v>
          </cell>
          <cell r="AT92">
            <v>2</v>
          </cell>
          <cell r="AU92">
            <v>2</v>
          </cell>
        </row>
        <row r="93">
          <cell r="B93" t="str">
            <v>TRIDENT INFOSOL PRIVATE LIMITED.</v>
          </cell>
          <cell r="L93" t="str">
            <v>S</v>
          </cell>
          <cell r="M93">
            <v>0</v>
          </cell>
          <cell r="P93">
            <v>206</v>
          </cell>
          <cell r="V93">
            <v>1</v>
          </cell>
          <cell r="W93">
            <v>2</v>
          </cell>
          <cell r="X93">
            <v>1</v>
          </cell>
          <cell r="Y93">
            <v>2</v>
          </cell>
          <cell r="Z93">
            <v>1</v>
          </cell>
          <cell r="AA93">
            <v>2</v>
          </cell>
          <cell r="AB93">
            <v>2</v>
          </cell>
          <cell r="AC93">
            <v>2</v>
          </cell>
          <cell r="AD93">
            <v>2</v>
          </cell>
          <cell r="AE93">
            <v>2</v>
          </cell>
          <cell r="AF93">
            <v>2</v>
          </cell>
          <cell r="AG93">
            <v>2</v>
          </cell>
          <cell r="AH93">
            <v>2</v>
          </cell>
          <cell r="AI93">
            <v>2</v>
          </cell>
          <cell r="AJ93">
            <v>1</v>
          </cell>
          <cell r="AK93">
            <v>2</v>
          </cell>
          <cell r="AL93">
            <v>1</v>
          </cell>
          <cell r="AM93">
            <v>2</v>
          </cell>
          <cell r="AN93">
            <v>2</v>
          </cell>
          <cell r="AO93">
            <v>2</v>
          </cell>
          <cell r="AP93">
            <v>2</v>
          </cell>
          <cell r="AQ93">
            <v>2</v>
          </cell>
          <cell r="AR93">
            <v>2</v>
          </cell>
          <cell r="AS93">
            <v>2</v>
          </cell>
          <cell r="AT93">
            <v>2</v>
          </cell>
          <cell r="AU93">
            <v>2</v>
          </cell>
        </row>
        <row r="94">
          <cell r="B94" t="str">
            <v>NEXT EDUCATION INDIA PRIVATE LIMITED</v>
          </cell>
          <cell r="L94" t="str">
            <v>S</v>
          </cell>
          <cell r="M94">
            <v>0</v>
          </cell>
          <cell r="P94">
            <v>206</v>
          </cell>
          <cell r="V94">
            <v>2</v>
          </cell>
          <cell r="W94">
            <v>1</v>
          </cell>
          <cell r="X94">
            <v>2</v>
          </cell>
          <cell r="Y94">
            <v>2</v>
          </cell>
          <cell r="Z94">
            <v>3</v>
          </cell>
          <cell r="AA94">
            <v>2</v>
          </cell>
          <cell r="AB94">
            <v>3</v>
          </cell>
          <cell r="AC94">
            <v>2</v>
          </cell>
          <cell r="AD94">
            <v>1</v>
          </cell>
          <cell r="AE94">
            <v>3</v>
          </cell>
          <cell r="AF94">
            <v>2</v>
          </cell>
          <cell r="AG94">
            <v>2</v>
          </cell>
          <cell r="AH94">
            <v>3</v>
          </cell>
          <cell r="AI94">
            <v>2</v>
          </cell>
          <cell r="AJ94">
            <v>1</v>
          </cell>
          <cell r="AK94">
            <v>2</v>
          </cell>
          <cell r="AL94">
            <v>2</v>
          </cell>
          <cell r="AM94">
            <v>2</v>
          </cell>
          <cell r="AN94">
            <v>2</v>
          </cell>
          <cell r="AO94">
            <v>2</v>
          </cell>
          <cell r="AP94">
            <v>2</v>
          </cell>
          <cell r="AQ94">
            <v>2</v>
          </cell>
          <cell r="AR94">
            <v>2</v>
          </cell>
          <cell r="AS94">
            <v>2</v>
          </cell>
          <cell r="AT94">
            <v>2</v>
          </cell>
          <cell r="AU94">
            <v>2</v>
          </cell>
        </row>
        <row r="95">
          <cell r="B95" t="str">
            <v>OBC SHIPPING AND CHARTERING PRIVATELIMITED</v>
          </cell>
          <cell r="L95" t="str">
            <v>S</v>
          </cell>
          <cell r="M95">
            <v>0</v>
          </cell>
          <cell r="P95" t="str">
            <v>202c</v>
          </cell>
          <cell r="V95">
            <v>2</v>
          </cell>
          <cell r="W95">
            <v>2</v>
          </cell>
          <cell r="X95">
            <v>2</v>
          </cell>
          <cell r="Y95">
            <v>2</v>
          </cell>
          <cell r="Z95">
            <v>2</v>
          </cell>
          <cell r="AA95">
            <v>2</v>
          </cell>
          <cell r="AB95">
            <v>2</v>
          </cell>
          <cell r="AC95">
            <v>2</v>
          </cell>
          <cell r="AD95">
            <v>2</v>
          </cell>
          <cell r="AE95">
            <v>2</v>
          </cell>
          <cell r="AF95">
            <v>2</v>
          </cell>
          <cell r="AG95">
            <v>2</v>
          </cell>
          <cell r="AH95">
            <v>2</v>
          </cell>
          <cell r="AI95">
            <v>2</v>
          </cell>
          <cell r="AJ95">
            <v>2</v>
          </cell>
          <cell r="AK95">
            <v>2</v>
          </cell>
          <cell r="AL95">
            <v>2</v>
          </cell>
          <cell r="AM95">
            <v>2</v>
          </cell>
          <cell r="AN95">
            <v>2</v>
          </cell>
          <cell r="AO95">
            <v>2</v>
          </cell>
          <cell r="AP95">
            <v>2</v>
          </cell>
          <cell r="AQ95">
            <v>2</v>
          </cell>
          <cell r="AR95">
            <v>2</v>
          </cell>
          <cell r="AS95">
            <v>2</v>
          </cell>
          <cell r="AT95">
            <v>2</v>
          </cell>
          <cell r="AU95">
            <v>2</v>
          </cell>
        </row>
        <row r="96">
          <cell r="B96" t="str">
            <v>VRL LOGISTICS LIMITED</v>
          </cell>
          <cell r="L96" t="str">
            <v>S</v>
          </cell>
          <cell r="M96" t="str">
            <v xml:space="preserve"> </v>
          </cell>
          <cell r="P96">
            <v>202</v>
          </cell>
          <cell r="V96">
            <v>1</v>
          </cell>
          <cell r="W96">
            <v>1</v>
          </cell>
          <cell r="X96">
            <v>1</v>
          </cell>
          <cell r="Y96">
            <v>2</v>
          </cell>
          <cell r="Z96">
            <v>3</v>
          </cell>
          <cell r="AA96">
            <v>2</v>
          </cell>
          <cell r="AB96">
            <v>2</v>
          </cell>
          <cell r="AC96">
            <v>2</v>
          </cell>
          <cell r="AD96">
            <v>2</v>
          </cell>
          <cell r="AE96">
            <v>2</v>
          </cell>
          <cell r="AF96">
            <v>2</v>
          </cell>
          <cell r="AG96">
            <v>2</v>
          </cell>
          <cell r="AH96">
            <v>2</v>
          </cell>
          <cell r="AI96">
            <v>2</v>
          </cell>
          <cell r="AJ96">
            <v>1</v>
          </cell>
          <cell r="AK96">
            <v>2</v>
          </cell>
          <cell r="AL96">
            <v>1</v>
          </cell>
          <cell r="AM96">
            <v>1</v>
          </cell>
          <cell r="AN96">
            <v>1</v>
          </cell>
          <cell r="AO96">
            <v>1</v>
          </cell>
          <cell r="AP96">
            <v>2</v>
          </cell>
          <cell r="AQ96">
            <v>2</v>
          </cell>
          <cell r="AR96">
            <v>0</v>
          </cell>
          <cell r="AS96">
            <v>0</v>
          </cell>
          <cell r="AT96">
            <v>1</v>
          </cell>
          <cell r="AU96">
            <v>1</v>
          </cell>
        </row>
        <row r="97">
          <cell r="B97" t="str">
            <v>AMBUTHIRTHA POWER PRIVATE LIMITED</v>
          </cell>
          <cell r="L97">
            <v>0</v>
          </cell>
          <cell r="M97" t="str">
            <v>I</v>
          </cell>
          <cell r="P97" t="str">
            <v>210a</v>
          </cell>
          <cell r="V97">
            <v>2</v>
          </cell>
          <cell r="W97">
            <v>3</v>
          </cell>
          <cell r="X97">
            <v>2</v>
          </cell>
          <cell r="Y97">
            <v>3</v>
          </cell>
          <cell r="Z97">
            <v>2</v>
          </cell>
          <cell r="AA97">
            <v>2</v>
          </cell>
          <cell r="AB97">
            <v>2</v>
          </cell>
          <cell r="AC97">
            <v>2</v>
          </cell>
          <cell r="AD97">
            <v>2</v>
          </cell>
          <cell r="AE97">
            <v>2</v>
          </cell>
          <cell r="AF97">
            <v>2</v>
          </cell>
          <cell r="AG97">
            <v>2</v>
          </cell>
          <cell r="AH97">
            <v>2</v>
          </cell>
          <cell r="AI97">
            <v>2</v>
          </cell>
          <cell r="AJ97">
            <v>1</v>
          </cell>
          <cell r="AK97">
            <v>2</v>
          </cell>
          <cell r="AL97">
            <v>2</v>
          </cell>
          <cell r="AM97">
            <v>2</v>
          </cell>
          <cell r="AN97">
            <v>3</v>
          </cell>
          <cell r="AO97">
            <v>3</v>
          </cell>
          <cell r="AP97">
            <v>2</v>
          </cell>
          <cell r="AQ97">
            <v>2</v>
          </cell>
          <cell r="AR97">
            <v>2</v>
          </cell>
          <cell r="AS97">
            <v>2</v>
          </cell>
          <cell r="AT97">
            <v>2</v>
          </cell>
          <cell r="AU97">
            <v>3</v>
          </cell>
        </row>
        <row r="98">
          <cell r="B98" t="str">
            <v>INDOWIND ENERGY LIMITED</v>
          </cell>
          <cell r="L98">
            <v>0</v>
          </cell>
          <cell r="M98" t="str">
            <v>I</v>
          </cell>
          <cell r="P98">
            <v>210</v>
          </cell>
          <cell r="V98">
            <v>2</v>
          </cell>
          <cell r="W98">
            <v>1</v>
          </cell>
          <cell r="X98">
            <v>3</v>
          </cell>
          <cell r="Y98">
            <v>1</v>
          </cell>
          <cell r="Z98">
            <v>2</v>
          </cell>
          <cell r="AA98">
            <v>2</v>
          </cell>
          <cell r="AB98">
            <v>2</v>
          </cell>
          <cell r="AC98">
            <v>2</v>
          </cell>
          <cell r="AD98">
            <v>2</v>
          </cell>
          <cell r="AE98">
            <v>1</v>
          </cell>
          <cell r="AF98">
            <v>2</v>
          </cell>
          <cell r="AG98">
            <v>2</v>
          </cell>
          <cell r="AH98">
            <v>2</v>
          </cell>
          <cell r="AI98">
            <v>1</v>
          </cell>
          <cell r="AJ98">
            <v>2</v>
          </cell>
          <cell r="AK98">
            <v>1</v>
          </cell>
          <cell r="AL98">
            <v>2</v>
          </cell>
          <cell r="AM98">
            <v>2</v>
          </cell>
          <cell r="AN98">
            <v>2</v>
          </cell>
          <cell r="AO98">
            <v>2</v>
          </cell>
          <cell r="AP98">
            <v>2</v>
          </cell>
          <cell r="AQ98">
            <v>2</v>
          </cell>
          <cell r="AR98">
            <v>2</v>
          </cell>
          <cell r="AS98">
            <v>2</v>
          </cell>
          <cell r="AT98">
            <v>2</v>
          </cell>
          <cell r="AU98">
            <v>1</v>
          </cell>
        </row>
        <row r="99">
          <cell r="B99" t="str">
            <v>ONGC TRIPURA POWER COMPANY LIMITED</v>
          </cell>
          <cell r="L99">
            <v>0</v>
          </cell>
          <cell r="M99" t="str">
            <v>I</v>
          </cell>
          <cell r="P99" t="str">
            <v>210a</v>
          </cell>
          <cell r="V99">
            <v>1</v>
          </cell>
          <cell r="W99">
            <v>1</v>
          </cell>
          <cell r="X99">
            <v>1</v>
          </cell>
          <cell r="Y99">
            <v>2</v>
          </cell>
          <cell r="Z99">
            <v>3</v>
          </cell>
          <cell r="AA99">
            <v>2</v>
          </cell>
          <cell r="AB99">
            <v>2</v>
          </cell>
          <cell r="AC99">
            <v>2</v>
          </cell>
          <cell r="AD99">
            <v>2</v>
          </cell>
          <cell r="AE99">
            <v>2</v>
          </cell>
          <cell r="AF99">
            <v>2</v>
          </cell>
          <cell r="AG99">
            <v>2</v>
          </cell>
          <cell r="AH99">
            <v>2</v>
          </cell>
          <cell r="AI99">
            <v>2</v>
          </cell>
          <cell r="AJ99">
            <v>2</v>
          </cell>
          <cell r="AK99">
            <v>2</v>
          </cell>
          <cell r="AL99">
            <v>2</v>
          </cell>
          <cell r="AM99">
            <v>2</v>
          </cell>
          <cell r="AN99">
            <v>3</v>
          </cell>
          <cell r="AO99">
            <v>2</v>
          </cell>
          <cell r="AP99">
            <v>2</v>
          </cell>
          <cell r="AQ99">
            <v>2</v>
          </cell>
          <cell r="AR99">
            <v>2</v>
          </cell>
          <cell r="AS99">
            <v>2</v>
          </cell>
          <cell r="AT99">
            <v>2</v>
          </cell>
          <cell r="AU99">
            <v>2</v>
          </cell>
        </row>
        <row r="100">
          <cell r="B100" t="str">
            <v>HIMACHAL FUTURISTIC COMMUNICATIONS LIMITED (HFCL LIMITED)</v>
          </cell>
          <cell r="L100">
            <v>0</v>
          </cell>
          <cell r="M100" t="str">
            <v>I</v>
          </cell>
          <cell r="P100" t="str">
            <v>213c</v>
          </cell>
          <cell r="V100">
            <v>2</v>
          </cell>
          <cell r="W100">
            <v>1</v>
          </cell>
          <cell r="X100">
            <v>1</v>
          </cell>
          <cell r="Y100">
            <v>1</v>
          </cell>
          <cell r="Z100">
            <v>3</v>
          </cell>
          <cell r="AA100">
            <v>2</v>
          </cell>
          <cell r="AB100">
            <v>3</v>
          </cell>
          <cell r="AC100">
            <v>2</v>
          </cell>
          <cell r="AD100">
            <v>2</v>
          </cell>
          <cell r="AE100">
            <v>2</v>
          </cell>
          <cell r="AF100">
            <v>1</v>
          </cell>
          <cell r="AG100">
            <v>1</v>
          </cell>
          <cell r="AH100">
            <v>1</v>
          </cell>
          <cell r="AI100">
            <v>1</v>
          </cell>
          <cell r="AJ100">
            <v>1</v>
          </cell>
          <cell r="AK100">
            <v>2</v>
          </cell>
          <cell r="AL100">
            <v>1</v>
          </cell>
          <cell r="AM100">
            <v>1</v>
          </cell>
          <cell r="AN100">
            <v>2</v>
          </cell>
          <cell r="AO100">
            <v>2</v>
          </cell>
          <cell r="AP100">
            <v>0</v>
          </cell>
          <cell r="AQ100">
            <v>0</v>
          </cell>
          <cell r="AR100">
            <v>0</v>
          </cell>
          <cell r="AS100">
            <v>0</v>
          </cell>
          <cell r="AT100">
            <v>3</v>
          </cell>
          <cell r="AU100">
            <v>3</v>
          </cell>
        </row>
        <row r="101">
          <cell r="B101" t="str">
            <v>RAS RESORTS &amp; APART HOTELS LTD</v>
          </cell>
          <cell r="L101" t="str">
            <v>S</v>
          </cell>
          <cell r="M101">
            <v>0</v>
          </cell>
          <cell r="P101" t="str">
            <v>204a,204b</v>
          </cell>
          <cell r="V101">
            <v>3</v>
          </cell>
          <cell r="W101">
            <v>1</v>
          </cell>
          <cell r="X101">
            <v>3</v>
          </cell>
          <cell r="Y101">
            <v>1</v>
          </cell>
          <cell r="Z101">
            <v>3</v>
          </cell>
          <cell r="AA101">
            <v>1</v>
          </cell>
          <cell r="AB101">
            <v>3</v>
          </cell>
          <cell r="AC101">
            <v>1</v>
          </cell>
          <cell r="AD101">
            <v>3</v>
          </cell>
          <cell r="AE101">
            <v>1</v>
          </cell>
          <cell r="AF101">
            <v>3</v>
          </cell>
          <cell r="AG101">
            <v>1</v>
          </cell>
          <cell r="AH101">
            <v>3</v>
          </cell>
          <cell r="AI101">
            <v>1</v>
          </cell>
          <cell r="AJ101">
            <v>3</v>
          </cell>
          <cell r="AK101">
            <v>1</v>
          </cell>
          <cell r="AL101">
            <v>1</v>
          </cell>
          <cell r="AM101">
            <v>1</v>
          </cell>
          <cell r="AN101">
            <v>3</v>
          </cell>
          <cell r="AO101">
            <v>1</v>
          </cell>
          <cell r="AP101">
            <v>3</v>
          </cell>
          <cell r="AQ101">
            <v>1</v>
          </cell>
          <cell r="AR101">
            <v>3</v>
          </cell>
          <cell r="AS101">
            <v>1</v>
          </cell>
          <cell r="AT101">
            <v>3</v>
          </cell>
          <cell r="AU101">
            <v>1</v>
          </cell>
        </row>
        <row r="102">
          <cell r="B102" t="str">
            <v>EDAC ENGINEERING LTD</v>
          </cell>
          <cell r="L102">
            <v>0</v>
          </cell>
          <cell r="M102" t="str">
            <v>I</v>
          </cell>
          <cell r="P102" t="str">
            <v>209a</v>
          </cell>
          <cell r="V102">
            <v>2</v>
          </cell>
          <cell r="W102">
            <v>2</v>
          </cell>
          <cell r="X102">
            <v>1</v>
          </cell>
          <cell r="Y102">
            <v>2</v>
          </cell>
          <cell r="Z102">
            <v>3</v>
          </cell>
          <cell r="AA102">
            <v>2</v>
          </cell>
          <cell r="AB102">
            <v>3</v>
          </cell>
          <cell r="AC102">
            <v>2</v>
          </cell>
          <cell r="AD102">
            <v>1</v>
          </cell>
          <cell r="AE102">
            <v>2</v>
          </cell>
          <cell r="AF102">
            <v>2</v>
          </cell>
          <cell r="AG102">
            <v>2</v>
          </cell>
          <cell r="AH102">
            <v>3</v>
          </cell>
          <cell r="AI102">
            <v>2</v>
          </cell>
          <cell r="AJ102">
            <v>3</v>
          </cell>
          <cell r="AK102">
            <v>1</v>
          </cell>
          <cell r="AL102">
            <v>2</v>
          </cell>
          <cell r="AM102">
            <v>2</v>
          </cell>
          <cell r="AN102">
            <v>2</v>
          </cell>
          <cell r="AO102">
            <v>2</v>
          </cell>
          <cell r="AP102">
            <v>2</v>
          </cell>
          <cell r="AQ102">
            <v>2</v>
          </cell>
          <cell r="AR102">
            <v>3</v>
          </cell>
          <cell r="AS102">
            <v>3</v>
          </cell>
          <cell r="AT102">
            <v>3</v>
          </cell>
          <cell r="AU102">
            <v>3</v>
          </cell>
        </row>
        <row r="103">
          <cell r="B103" t="str">
            <v>NXP INDIA PRIVATE LIMITED</v>
          </cell>
          <cell r="L103" t="str">
            <v>S</v>
          </cell>
          <cell r="M103">
            <v>0</v>
          </cell>
          <cell r="P103">
            <v>206</v>
          </cell>
          <cell r="V103">
            <v>1</v>
          </cell>
          <cell r="W103">
            <v>1</v>
          </cell>
          <cell r="X103">
            <v>1</v>
          </cell>
          <cell r="Y103">
            <v>1</v>
          </cell>
          <cell r="Z103">
            <v>1</v>
          </cell>
          <cell r="AA103">
            <v>1</v>
          </cell>
          <cell r="AB103">
            <v>2</v>
          </cell>
          <cell r="AC103">
            <v>1</v>
          </cell>
          <cell r="AD103">
            <v>2</v>
          </cell>
          <cell r="AE103">
            <v>2</v>
          </cell>
          <cell r="AF103">
            <v>2</v>
          </cell>
          <cell r="AG103">
            <v>2</v>
          </cell>
          <cell r="AH103">
            <v>2</v>
          </cell>
          <cell r="AI103">
            <v>2</v>
          </cell>
          <cell r="AJ103">
            <v>1</v>
          </cell>
          <cell r="AK103">
            <v>1</v>
          </cell>
          <cell r="AL103">
            <v>3</v>
          </cell>
          <cell r="AM103">
            <v>1</v>
          </cell>
          <cell r="AN103">
            <v>2</v>
          </cell>
          <cell r="AO103">
            <v>2</v>
          </cell>
          <cell r="AP103">
            <v>1</v>
          </cell>
          <cell r="AQ103">
            <v>1</v>
          </cell>
          <cell r="AR103">
            <v>2</v>
          </cell>
          <cell r="AS103">
            <v>2</v>
          </cell>
          <cell r="AT103">
            <v>2</v>
          </cell>
          <cell r="AU103">
            <v>2</v>
          </cell>
        </row>
        <row r="104">
          <cell r="B104" t="str">
            <v>Graduate Management Global Connection India Pvt Ltd</v>
          </cell>
          <cell r="L104" t="str">
            <v>S</v>
          </cell>
          <cell r="M104">
            <v>0</v>
          </cell>
          <cell r="P104">
            <v>0</v>
          </cell>
          <cell r="V104">
            <v>1</v>
          </cell>
          <cell r="W104">
            <v>1</v>
          </cell>
          <cell r="X104">
            <v>1</v>
          </cell>
          <cell r="Y104">
            <v>1</v>
          </cell>
          <cell r="Z104">
            <v>2</v>
          </cell>
          <cell r="AA104">
            <v>2</v>
          </cell>
          <cell r="AB104">
            <v>2</v>
          </cell>
          <cell r="AC104">
            <v>2</v>
          </cell>
          <cell r="AD104">
            <v>2</v>
          </cell>
          <cell r="AE104">
            <v>2</v>
          </cell>
          <cell r="AF104">
            <v>2</v>
          </cell>
          <cell r="AG104">
            <v>2</v>
          </cell>
          <cell r="AH104">
            <v>2</v>
          </cell>
          <cell r="AI104">
            <v>2</v>
          </cell>
          <cell r="AJ104">
            <v>3</v>
          </cell>
          <cell r="AK104">
            <v>2</v>
          </cell>
          <cell r="AL104">
            <v>2</v>
          </cell>
          <cell r="AM104">
            <v>2</v>
          </cell>
          <cell r="AN104">
            <v>2</v>
          </cell>
          <cell r="AO104">
            <v>2</v>
          </cell>
          <cell r="AP104">
            <v>2</v>
          </cell>
          <cell r="AQ104">
            <v>2</v>
          </cell>
          <cell r="AR104">
            <v>2</v>
          </cell>
          <cell r="AS104">
            <v>2</v>
          </cell>
          <cell r="AT104" t="str">
            <v xml:space="preserve"> </v>
          </cell>
          <cell r="AU104" t="str">
            <v xml:space="preserve"> </v>
          </cell>
        </row>
        <row r="105">
          <cell r="B105" t="str">
            <v>LIC HFL CARE HOMES LTD</v>
          </cell>
          <cell r="L105">
            <v>0</v>
          </cell>
          <cell r="M105" t="str">
            <v>I</v>
          </cell>
          <cell r="P105">
            <v>208</v>
          </cell>
          <cell r="V105">
            <v>2</v>
          </cell>
          <cell r="W105">
            <v>2</v>
          </cell>
          <cell r="X105">
            <v>1</v>
          </cell>
          <cell r="Y105">
            <v>1</v>
          </cell>
          <cell r="Z105">
            <v>2</v>
          </cell>
          <cell r="AA105">
            <v>2</v>
          </cell>
          <cell r="AB105">
            <v>2</v>
          </cell>
          <cell r="AC105">
            <v>2</v>
          </cell>
          <cell r="AD105">
            <v>2</v>
          </cell>
          <cell r="AE105">
            <v>2</v>
          </cell>
          <cell r="AF105">
            <v>2</v>
          </cell>
          <cell r="AG105">
            <v>2</v>
          </cell>
          <cell r="AH105">
            <v>1</v>
          </cell>
          <cell r="AI105">
            <v>1</v>
          </cell>
          <cell r="AJ105">
            <v>2</v>
          </cell>
          <cell r="AK105">
            <v>2</v>
          </cell>
          <cell r="AL105">
            <v>2</v>
          </cell>
          <cell r="AM105">
            <v>2</v>
          </cell>
          <cell r="AN105">
            <v>2</v>
          </cell>
          <cell r="AO105" t="str">
            <v xml:space="preserve"> </v>
          </cell>
          <cell r="AP105">
            <v>2</v>
          </cell>
          <cell r="AQ105">
            <v>2</v>
          </cell>
          <cell r="AR105">
            <v>1</v>
          </cell>
          <cell r="AS105">
            <v>1</v>
          </cell>
          <cell r="AT105">
            <v>2</v>
          </cell>
          <cell r="AU105">
            <v>2</v>
          </cell>
        </row>
        <row r="106">
          <cell r="B106" t="str">
            <v>EVALUESERVE.COM PRIVATE LIMITED</v>
          </cell>
          <cell r="L106" t="str">
            <v>S</v>
          </cell>
          <cell r="M106">
            <v>0</v>
          </cell>
          <cell r="P106">
            <v>206</v>
          </cell>
          <cell r="V106">
            <v>2</v>
          </cell>
          <cell r="W106">
            <v>2</v>
          </cell>
          <cell r="X106">
            <v>1</v>
          </cell>
          <cell r="Y106">
            <v>2</v>
          </cell>
          <cell r="Z106">
            <v>1</v>
          </cell>
          <cell r="AA106">
            <v>2</v>
          </cell>
          <cell r="AB106" t="str">
            <v xml:space="preserve"> </v>
          </cell>
          <cell r="AC106" t="str">
            <v xml:space="preserve"> </v>
          </cell>
          <cell r="AD106" t="str">
            <v xml:space="preserve"> </v>
          </cell>
          <cell r="AE106" t="str">
            <v xml:space="preserve"> </v>
          </cell>
          <cell r="AF106" t="str">
            <v xml:space="preserve"> </v>
          </cell>
          <cell r="AG106" t="str">
            <v xml:space="preserve"> </v>
          </cell>
          <cell r="AH106" t="str">
            <v xml:space="preserve"> </v>
          </cell>
          <cell r="AI106" t="str">
            <v xml:space="preserve"> </v>
          </cell>
          <cell r="AJ106">
            <v>1</v>
          </cell>
          <cell r="AK106">
            <v>2</v>
          </cell>
          <cell r="AL106" t="str">
            <v xml:space="preserve"> </v>
          </cell>
          <cell r="AM106" t="str">
            <v xml:space="preserve"> </v>
          </cell>
          <cell r="AN106" t="str">
            <v xml:space="preserve"> </v>
          </cell>
          <cell r="AO106" t="str">
            <v xml:space="preserve"> </v>
          </cell>
          <cell r="AP106" t="str">
            <v xml:space="preserve"> </v>
          </cell>
          <cell r="AQ106" t="str">
            <v xml:space="preserve"> </v>
          </cell>
          <cell r="AR106" t="str">
            <v xml:space="preserve"> </v>
          </cell>
          <cell r="AS106" t="str">
            <v xml:space="preserve"> </v>
          </cell>
          <cell r="AT106">
            <v>2</v>
          </cell>
          <cell r="AU106">
            <v>2</v>
          </cell>
        </row>
        <row r="107">
          <cell r="B107" t="str">
            <v>Foundation for Reproductive Health Services India</v>
          </cell>
          <cell r="L107" t="str">
            <v>S</v>
          </cell>
          <cell r="M107">
            <v>0</v>
          </cell>
          <cell r="P107" t="str">
            <v>204d</v>
          </cell>
          <cell r="V107">
            <v>1</v>
          </cell>
          <cell r="W107">
            <v>1</v>
          </cell>
          <cell r="X107">
            <v>1</v>
          </cell>
          <cell r="Y107">
            <v>1</v>
          </cell>
          <cell r="Z107">
            <v>1</v>
          </cell>
          <cell r="AA107">
            <v>2</v>
          </cell>
          <cell r="AB107">
            <v>1</v>
          </cell>
          <cell r="AC107">
            <v>2</v>
          </cell>
          <cell r="AD107">
            <v>1</v>
          </cell>
          <cell r="AE107">
            <v>3</v>
          </cell>
          <cell r="AF107">
            <v>2</v>
          </cell>
          <cell r="AG107">
            <v>2</v>
          </cell>
          <cell r="AH107">
            <v>1</v>
          </cell>
          <cell r="AI107">
            <v>1</v>
          </cell>
          <cell r="AJ107">
            <v>1</v>
          </cell>
          <cell r="AK107">
            <v>2</v>
          </cell>
          <cell r="AL107">
            <v>1</v>
          </cell>
          <cell r="AM107">
            <v>2</v>
          </cell>
          <cell r="AN107">
            <v>2</v>
          </cell>
          <cell r="AO107">
            <v>2</v>
          </cell>
          <cell r="AP107">
            <v>2</v>
          </cell>
          <cell r="AQ107">
            <v>2</v>
          </cell>
          <cell r="AR107">
            <v>2</v>
          </cell>
          <cell r="AS107">
            <v>2</v>
          </cell>
          <cell r="AT107">
            <v>3</v>
          </cell>
          <cell r="AU107">
            <v>2</v>
          </cell>
        </row>
        <row r="108">
          <cell r="B108" t="str">
            <v>EVALUESERVE.SEZ (GURGAON) PRIVATE LIMITED</v>
          </cell>
          <cell r="L108" t="str">
            <v>S</v>
          </cell>
          <cell r="M108">
            <v>0</v>
          </cell>
          <cell r="P108">
            <v>206</v>
          </cell>
          <cell r="V108">
            <v>2</v>
          </cell>
          <cell r="W108" t="str">
            <v xml:space="preserve"> </v>
          </cell>
          <cell r="X108">
            <v>3</v>
          </cell>
          <cell r="Y108">
            <v>2</v>
          </cell>
          <cell r="Z108">
            <v>1</v>
          </cell>
          <cell r="AA108">
            <v>2</v>
          </cell>
          <cell r="AB108">
            <v>2</v>
          </cell>
          <cell r="AC108">
            <v>2</v>
          </cell>
          <cell r="AD108" t="str">
            <v xml:space="preserve"> </v>
          </cell>
          <cell r="AE108" t="str">
            <v xml:space="preserve"> </v>
          </cell>
          <cell r="AF108" t="str">
            <v xml:space="preserve"> </v>
          </cell>
          <cell r="AG108" t="str">
            <v xml:space="preserve"> </v>
          </cell>
          <cell r="AH108" t="str">
            <v xml:space="preserve"> </v>
          </cell>
          <cell r="AI108" t="str">
            <v xml:space="preserve"> </v>
          </cell>
          <cell r="AJ108">
            <v>1</v>
          </cell>
          <cell r="AK108">
            <v>2</v>
          </cell>
          <cell r="AL108" t="str">
            <v xml:space="preserve"> </v>
          </cell>
          <cell r="AM108" t="str">
            <v xml:space="preserve"> </v>
          </cell>
          <cell r="AN108" t="str">
            <v xml:space="preserve"> </v>
          </cell>
          <cell r="AO108" t="str">
            <v xml:space="preserve"> </v>
          </cell>
          <cell r="AP108">
            <v>2</v>
          </cell>
          <cell r="AQ108">
            <v>2</v>
          </cell>
          <cell r="AR108">
            <v>2</v>
          </cell>
          <cell r="AS108">
            <v>2</v>
          </cell>
          <cell r="AT108">
            <v>2</v>
          </cell>
          <cell r="AU108">
            <v>2</v>
          </cell>
        </row>
        <row r="109">
          <cell r="B109" t="str">
            <v>Aryaka Networks India Private Limited</v>
          </cell>
          <cell r="L109">
            <v>0</v>
          </cell>
          <cell r="M109" t="str">
            <v>I</v>
          </cell>
          <cell r="P109" t="str">
            <v>213c</v>
          </cell>
          <cell r="V109">
            <v>1</v>
          </cell>
          <cell r="W109">
            <v>1</v>
          </cell>
          <cell r="X109">
            <v>2</v>
          </cell>
          <cell r="Y109">
            <v>2</v>
          </cell>
          <cell r="Z109">
            <v>1</v>
          </cell>
          <cell r="AA109">
            <v>1</v>
          </cell>
          <cell r="AB109">
            <v>2</v>
          </cell>
          <cell r="AC109">
            <v>2</v>
          </cell>
          <cell r="AD109">
            <v>1</v>
          </cell>
          <cell r="AE109">
            <v>1</v>
          </cell>
          <cell r="AF109">
            <v>1</v>
          </cell>
          <cell r="AG109">
            <v>1</v>
          </cell>
          <cell r="AH109">
            <v>1</v>
          </cell>
          <cell r="AI109">
            <v>1</v>
          </cell>
          <cell r="AJ109">
            <v>1</v>
          </cell>
          <cell r="AK109">
            <v>1</v>
          </cell>
          <cell r="AL109">
            <v>1</v>
          </cell>
          <cell r="AM109">
            <v>1</v>
          </cell>
          <cell r="AN109">
            <v>2</v>
          </cell>
          <cell r="AO109">
            <v>2</v>
          </cell>
          <cell r="AP109">
            <v>2</v>
          </cell>
          <cell r="AQ109">
            <v>2</v>
          </cell>
          <cell r="AR109">
            <v>2</v>
          </cell>
          <cell r="AS109">
            <v>2</v>
          </cell>
          <cell r="AT109">
            <v>1</v>
          </cell>
          <cell r="AU109">
            <v>1</v>
          </cell>
        </row>
        <row r="110">
          <cell r="B110" t="str">
            <v>IHHR Hospitality Private Limited</v>
          </cell>
          <cell r="L110" t="str">
            <v>S</v>
          </cell>
          <cell r="M110">
            <v>0</v>
          </cell>
          <cell r="P110" t="str">
            <v>204a</v>
          </cell>
          <cell r="V110">
            <v>1</v>
          </cell>
          <cell r="W110">
            <v>1</v>
          </cell>
          <cell r="X110">
            <v>1</v>
          </cell>
          <cell r="Y110">
            <v>1</v>
          </cell>
          <cell r="Z110">
            <v>2</v>
          </cell>
          <cell r="AA110">
            <v>2</v>
          </cell>
          <cell r="AB110">
            <v>2</v>
          </cell>
          <cell r="AC110">
            <v>2</v>
          </cell>
          <cell r="AD110">
            <v>2</v>
          </cell>
          <cell r="AE110">
            <v>2</v>
          </cell>
          <cell r="AF110">
            <v>3</v>
          </cell>
          <cell r="AG110">
            <v>3</v>
          </cell>
          <cell r="AH110">
            <v>2</v>
          </cell>
          <cell r="AI110">
            <v>2</v>
          </cell>
          <cell r="AJ110">
            <v>2</v>
          </cell>
          <cell r="AK110">
            <v>2</v>
          </cell>
          <cell r="AL110">
            <v>1</v>
          </cell>
          <cell r="AM110">
            <v>1</v>
          </cell>
          <cell r="AN110">
            <v>2</v>
          </cell>
          <cell r="AO110">
            <v>2</v>
          </cell>
          <cell r="AP110">
            <v>2</v>
          </cell>
          <cell r="AQ110">
            <v>2</v>
          </cell>
          <cell r="AR110">
            <v>2</v>
          </cell>
          <cell r="AS110">
            <v>2</v>
          </cell>
          <cell r="AT110">
            <v>3</v>
          </cell>
          <cell r="AU110">
            <v>3</v>
          </cell>
        </row>
        <row r="111">
          <cell r="B111" t="str">
            <v>Newgen Software Technologies Limited</v>
          </cell>
          <cell r="L111" t="str">
            <v>S</v>
          </cell>
          <cell r="M111">
            <v>0</v>
          </cell>
          <cell r="P111">
            <v>206</v>
          </cell>
          <cell r="V111">
            <v>1</v>
          </cell>
          <cell r="W111">
            <v>1</v>
          </cell>
          <cell r="X111">
            <v>1</v>
          </cell>
          <cell r="Y111">
            <v>1</v>
          </cell>
          <cell r="Z111">
            <v>1</v>
          </cell>
          <cell r="AA111">
            <v>1</v>
          </cell>
          <cell r="AB111">
            <v>2</v>
          </cell>
          <cell r="AC111">
            <v>2</v>
          </cell>
          <cell r="AD111">
            <v>2</v>
          </cell>
          <cell r="AE111">
            <v>2</v>
          </cell>
          <cell r="AF111">
            <v>1</v>
          </cell>
          <cell r="AG111">
            <v>1</v>
          </cell>
          <cell r="AH111">
            <v>1</v>
          </cell>
          <cell r="AI111">
            <v>1</v>
          </cell>
          <cell r="AJ111">
            <v>1</v>
          </cell>
          <cell r="AK111">
            <v>2</v>
          </cell>
          <cell r="AL111">
            <v>2</v>
          </cell>
          <cell r="AM111">
            <v>1</v>
          </cell>
          <cell r="AN111">
            <v>1</v>
          </cell>
          <cell r="AO111">
            <v>2</v>
          </cell>
          <cell r="AP111">
            <v>1</v>
          </cell>
          <cell r="AQ111">
            <v>1</v>
          </cell>
          <cell r="AR111">
            <v>1</v>
          </cell>
          <cell r="AS111">
            <v>2</v>
          </cell>
          <cell r="AT111">
            <v>1</v>
          </cell>
          <cell r="AU111">
            <v>1</v>
          </cell>
        </row>
        <row r="112">
          <cell r="B112" t="str">
            <v>GAMES2WIN INDIA PRIVATE LIMITED</v>
          </cell>
          <cell r="L112" t="str">
            <v>S</v>
          </cell>
          <cell r="M112">
            <v>0</v>
          </cell>
          <cell r="P112">
            <v>206</v>
          </cell>
          <cell r="V112">
            <v>1</v>
          </cell>
          <cell r="W112">
            <v>1</v>
          </cell>
          <cell r="X112">
            <v>1</v>
          </cell>
          <cell r="Y112">
            <v>1</v>
          </cell>
          <cell r="Z112">
            <v>1</v>
          </cell>
          <cell r="AA112">
            <v>1</v>
          </cell>
          <cell r="AB112">
            <v>2</v>
          </cell>
          <cell r="AC112">
            <v>2</v>
          </cell>
          <cell r="AD112" t="str">
            <v xml:space="preserve"> </v>
          </cell>
          <cell r="AE112" t="str">
            <v xml:space="preserve"> </v>
          </cell>
          <cell r="AF112" t="str">
            <v xml:space="preserve"> </v>
          </cell>
          <cell r="AG112" t="str">
            <v xml:space="preserve"> </v>
          </cell>
          <cell r="AH112" t="str">
            <v xml:space="preserve"> </v>
          </cell>
          <cell r="AI112" t="str">
            <v xml:space="preserve"> </v>
          </cell>
          <cell r="AJ112">
            <v>1</v>
          </cell>
          <cell r="AK112">
            <v>1</v>
          </cell>
          <cell r="AL112">
            <v>1</v>
          </cell>
          <cell r="AM112">
            <v>1</v>
          </cell>
          <cell r="AN112">
            <v>2</v>
          </cell>
          <cell r="AO112">
            <v>2</v>
          </cell>
          <cell r="AP112">
            <v>1</v>
          </cell>
          <cell r="AQ112">
            <v>1</v>
          </cell>
          <cell r="AR112">
            <v>1</v>
          </cell>
          <cell r="AS112">
            <v>1</v>
          </cell>
          <cell r="AT112">
            <v>1</v>
          </cell>
          <cell r="AU112">
            <v>1</v>
          </cell>
        </row>
        <row r="113">
          <cell r="B113" t="str">
            <v>VISHWANATH PROJECTS LIMITED (PART IX )</v>
          </cell>
          <cell r="L113">
            <v>0</v>
          </cell>
          <cell r="M113" t="str">
            <v>I</v>
          </cell>
          <cell r="P113">
            <v>209</v>
          </cell>
          <cell r="V113">
            <v>3</v>
          </cell>
          <cell r="W113">
            <v>3</v>
          </cell>
          <cell r="X113">
            <v>3</v>
          </cell>
          <cell r="Y113">
            <v>3</v>
          </cell>
          <cell r="Z113">
            <v>2</v>
          </cell>
          <cell r="AA113">
            <v>2</v>
          </cell>
          <cell r="AB113">
            <v>3</v>
          </cell>
          <cell r="AC113">
            <v>3</v>
          </cell>
          <cell r="AD113">
            <v>3</v>
          </cell>
          <cell r="AE113">
            <v>3</v>
          </cell>
          <cell r="AF113">
            <v>1</v>
          </cell>
          <cell r="AG113">
            <v>1</v>
          </cell>
          <cell r="AH113">
            <v>3</v>
          </cell>
          <cell r="AI113">
            <v>3</v>
          </cell>
          <cell r="AJ113">
            <v>2</v>
          </cell>
          <cell r="AK113">
            <v>2</v>
          </cell>
          <cell r="AL113">
            <v>1</v>
          </cell>
          <cell r="AM113">
            <v>1</v>
          </cell>
          <cell r="AN113">
            <v>2</v>
          </cell>
          <cell r="AO113">
            <v>3</v>
          </cell>
          <cell r="AP113">
            <v>1</v>
          </cell>
          <cell r="AQ113">
            <v>2</v>
          </cell>
          <cell r="AR113">
            <v>1</v>
          </cell>
          <cell r="AS113">
            <v>1</v>
          </cell>
          <cell r="AT113">
            <v>3</v>
          </cell>
          <cell r="AU113">
            <v>3</v>
          </cell>
        </row>
        <row r="114">
          <cell r="B114" t="str">
            <v>NIDRA HOSPITALITY GUJARAT PRIVATE LIMITED</v>
          </cell>
          <cell r="L114" t="str">
            <v>S</v>
          </cell>
          <cell r="M114">
            <v>0</v>
          </cell>
          <cell r="P114" t="str">
            <v>204a</v>
          </cell>
          <cell r="V114">
            <v>3</v>
          </cell>
          <cell r="W114">
            <v>2</v>
          </cell>
          <cell r="X114">
            <v>3</v>
          </cell>
          <cell r="Y114">
            <v>3</v>
          </cell>
          <cell r="Z114">
            <v>3</v>
          </cell>
          <cell r="AA114">
            <v>2</v>
          </cell>
          <cell r="AB114">
            <v>3</v>
          </cell>
          <cell r="AC114">
            <v>3</v>
          </cell>
          <cell r="AD114">
            <v>2</v>
          </cell>
          <cell r="AE114">
            <v>2</v>
          </cell>
          <cell r="AF114">
            <v>1</v>
          </cell>
          <cell r="AG114">
            <v>1</v>
          </cell>
          <cell r="AH114">
            <v>2</v>
          </cell>
          <cell r="AI114">
            <v>2</v>
          </cell>
          <cell r="AJ114">
            <v>3</v>
          </cell>
          <cell r="AK114">
            <v>3</v>
          </cell>
          <cell r="AL114">
            <v>1</v>
          </cell>
          <cell r="AM114">
            <v>1</v>
          </cell>
          <cell r="AN114">
            <v>3</v>
          </cell>
          <cell r="AO114">
            <v>3</v>
          </cell>
          <cell r="AP114">
            <v>2</v>
          </cell>
          <cell r="AQ114">
            <v>2</v>
          </cell>
          <cell r="AR114">
            <v>2</v>
          </cell>
          <cell r="AS114">
            <v>2</v>
          </cell>
          <cell r="AT114">
            <v>3</v>
          </cell>
          <cell r="AU114">
            <v>3</v>
          </cell>
        </row>
        <row r="115">
          <cell r="B115" t="str">
            <v>Market Simplified India Limited</v>
          </cell>
          <cell r="L115" t="str">
            <v>S</v>
          </cell>
          <cell r="M115">
            <v>0</v>
          </cell>
          <cell r="P115">
            <v>206</v>
          </cell>
          <cell r="V115">
            <v>1</v>
          </cell>
          <cell r="W115">
            <v>1</v>
          </cell>
          <cell r="X115">
            <v>1</v>
          </cell>
          <cell r="Y115">
            <v>1</v>
          </cell>
          <cell r="Z115">
            <v>1</v>
          </cell>
          <cell r="AA115">
            <v>1</v>
          </cell>
          <cell r="AB115">
            <v>2</v>
          </cell>
          <cell r="AC115">
            <v>1</v>
          </cell>
          <cell r="AD115">
            <v>2</v>
          </cell>
          <cell r="AE115">
            <v>2</v>
          </cell>
          <cell r="AF115">
            <v>1</v>
          </cell>
          <cell r="AG115">
            <v>1</v>
          </cell>
          <cell r="AH115">
            <v>1</v>
          </cell>
          <cell r="AI115">
            <v>1</v>
          </cell>
          <cell r="AJ115">
            <v>1</v>
          </cell>
          <cell r="AK115">
            <v>1</v>
          </cell>
          <cell r="AL115">
            <v>2</v>
          </cell>
          <cell r="AM115">
            <v>2</v>
          </cell>
          <cell r="AN115">
            <v>2</v>
          </cell>
          <cell r="AO115">
            <v>2</v>
          </cell>
          <cell r="AP115">
            <v>2</v>
          </cell>
          <cell r="AQ115">
            <v>2</v>
          </cell>
          <cell r="AR115">
            <v>2</v>
          </cell>
          <cell r="AS115">
            <v>2</v>
          </cell>
          <cell r="AT115">
            <v>3</v>
          </cell>
          <cell r="AU115">
            <v>3</v>
          </cell>
        </row>
        <row r="116">
          <cell r="B116" t="str">
            <v>Vintech Electronic Systems Pvt.ltd.</v>
          </cell>
          <cell r="L116" t="str">
            <v>S</v>
          </cell>
          <cell r="M116">
            <v>0</v>
          </cell>
          <cell r="P116">
            <v>201</v>
          </cell>
          <cell r="V116">
            <v>3</v>
          </cell>
          <cell r="W116">
            <v>3</v>
          </cell>
          <cell r="X116">
            <v>3</v>
          </cell>
          <cell r="Y116">
            <v>3</v>
          </cell>
          <cell r="Z116">
            <v>1</v>
          </cell>
          <cell r="AA116">
            <v>1</v>
          </cell>
          <cell r="AB116">
            <v>2</v>
          </cell>
          <cell r="AC116">
            <v>2</v>
          </cell>
          <cell r="AD116">
            <v>1</v>
          </cell>
          <cell r="AE116">
            <v>1</v>
          </cell>
          <cell r="AF116">
            <v>1</v>
          </cell>
          <cell r="AG116">
            <v>1</v>
          </cell>
          <cell r="AH116">
            <v>2</v>
          </cell>
          <cell r="AI116">
            <v>2</v>
          </cell>
          <cell r="AJ116">
            <v>1</v>
          </cell>
          <cell r="AK116">
            <v>1</v>
          </cell>
          <cell r="AL116">
            <v>2</v>
          </cell>
          <cell r="AM116">
            <v>2</v>
          </cell>
          <cell r="AN116" t="str">
            <v xml:space="preserve"> </v>
          </cell>
          <cell r="AO116" t="str">
            <v xml:space="preserve"> </v>
          </cell>
          <cell r="AP116">
            <v>3</v>
          </cell>
          <cell r="AQ116">
            <v>3</v>
          </cell>
          <cell r="AR116">
            <v>2</v>
          </cell>
          <cell r="AS116">
            <v>2</v>
          </cell>
          <cell r="AT116">
            <v>3</v>
          </cell>
          <cell r="AU116">
            <v>3</v>
          </cell>
        </row>
        <row r="117">
          <cell r="B117" t="str">
            <v>Lakeshore Hospital and Research Centre Ltd</v>
          </cell>
          <cell r="L117" t="str">
            <v>S</v>
          </cell>
          <cell r="M117">
            <v>0</v>
          </cell>
          <cell r="P117" t="str">
            <v>207e</v>
          </cell>
          <cell r="V117">
            <v>1</v>
          </cell>
          <cell r="W117">
            <v>1</v>
          </cell>
          <cell r="X117">
            <v>1</v>
          </cell>
          <cell r="Y117">
            <v>1</v>
          </cell>
          <cell r="Z117">
            <v>1</v>
          </cell>
          <cell r="AA117">
            <v>1</v>
          </cell>
          <cell r="AB117">
            <v>1</v>
          </cell>
          <cell r="AC117">
            <v>1</v>
          </cell>
          <cell r="AD117">
            <v>2</v>
          </cell>
          <cell r="AE117">
            <v>1</v>
          </cell>
          <cell r="AF117">
            <v>2</v>
          </cell>
          <cell r="AG117">
            <v>2</v>
          </cell>
          <cell r="AH117">
            <v>1</v>
          </cell>
          <cell r="AI117">
            <v>1</v>
          </cell>
          <cell r="AJ117">
            <v>2</v>
          </cell>
          <cell r="AK117">
            <v>2</v>
          </cell>
          <cell r="AL117">
            <v>1</v>
          </cell>
          <cell r="AM117">
            <v>1</v>
          </cell>
          <cell r="AN117">
            <v>1</v>
          </cell>
          <cell r="AO117">
            <v>1</v>
          </cell>
          <cell r="AP117">
            <v>2</v>
          </cell>
          <cell r="AQ117">
            <v>2</v>
          </cell>
          <cell r="AR117">
            <v>1</v>
          </cell>
          <cell r="AS117">
            <v>1</v>
          </cell>
          <cell r="AT117">
            <v>2</v>
          </cell>
          <cell r="AU117">
            <v>1</v>
          </cell>
        </row>
        <row r="118">
          <cell r="B118" t="str">
            <v>CAPRICON REALTY LIMITED</v>
          </cell>
          <cell r="L118">
            <v>0</v>
          </cell>
          <cell r="M118" t="str">
            <v>I</v>
          </cell>
          <cell r="P118">
            <v>0</v>
          </cell>
          <cell r="V118">
            <v>2</v>
          </cell>
          <cell r="W118">
            <v>2</v>
          </cell>
          <cell r="X118">
            <v>2</v>
          </cell>
          <cell r="Y118">
            <v>2</v>
          </cell>
          <cell r="Z118">
            <v>2</v>
          </cell>
          <cell r="AA118">
            <v>2</v>
          </cell>
          <cell r="AB118">
            <v>2</v>
          </cell>
          <cell r="AC118">
            <v>2</v>
          </cell>
          <cell r="AD118">
            <v>2</v>
          </cell>
          <cell r="AE118">
            <v>2</v>
          </cell>
          <cell r="AF118">
            <v>2</v>
          </cell>
          <cell r="AG118">
            <v>2</v>
          </cell>
          <cell r="AH118">
            <v>1</v>
          </cell>
          <cell r="AI118">
            <v>2</v>
          </cell>
          <cell r="AJ118">
            <v>1</v>
          </cell>
          <cell r="AK118">
            <v>2</v>
          </cell>
          <cell r="AL118">
            <v>2</v>
          </cell>
          <cell r="AM118">
            <v>2</v>
          </cell>
          <cell r="AN118">
            <v>2</v>
          </cell>
          <cell r="AO118">
            <v>2</v>
          </cell>
          <cell r="AP118">
            <v>2</v>
          </cell>
          <cell r="AQ118">
            <v>2</v>
          </cell>
          <cell r="AR118">
            <v>2</v>
          </cell>
          <cell r="AS118">
            <v>2</v>
          </cell>
          <cell r="AT118">
            <v>1</v>
          </cell>
          <cell r="AU118">
            <v>2</v>
          </cell>
        </row>
        <row r="119">
          <cell r="B119" t="str">
            <v>STRATEGIC HUMAN RESOURCE MANAGEMENT INDIA PRIVATE LIMITED</v>
          </cell>
          <cell r="L119" t="str">
            <v>S</v>
          </cell>
          <cell r="M119">
            <v>0</v>
          </cell>
          <cell r="P119">
            <v>0</v>
          </cell>
          <cell r="V119">
            <v>2</v>
          </cell>
          <cell r="W119">
            <v>1</v>
          </cell>
          <cell r="X119">
            <v>1</v>
          </cell>
          <cell r="Y119">
            <v>1</v>
          </cell>
          <cell r="Z119">
            <v>1</v>
          </cell>
          <cell r="AA119">
            <v>1</v>
          </cell>
          <cell r="AB119">
            <v>2</v>
          </cell>
          <cell r="AC119">
            <v>1</v>
          </cell>
          <cell r="AD119" t="str">
            <v xml:space="preserve"> </v>
          </cell>
          <cell r="AE119">
            <v>2</v>
          </cell>
          <cell r="AF119">
            <v>2</v>
          </cell>
          <cell r="AG119">
            <v>2</v>
          </cell>
          <cell r="AH119">
            <v>2</v>
          </cell>
          <cell r="AI119">
            <v>2</v>
          </cell>
          <cell r="AJ119">
            <v>1</v>
          </cell>
          <cell r="AK119">
            <v>1</v>
          </cell>
          <cell r="AL119">
            <v>2</v>
          </cell>
          <cell r="AM119">
            <v>2</v>
          </cell>
          <cell r="AN119">
            <v>2</v>
          </cell>
          <cell r="AO119">
            <v>2</v>
          </cell>
          <cell r="AP119">
            <v>2</v>
          </cell>
          <cell r="AQ119">
            <v>2</v>
          </cell>
          <cell r="AR119">
            <v>2</v>
          </cell>
          <cell r="AS119">
            <v>2</v>
          </cell>
          <cell r="AT119">
            <v>1</v>
          </cell>
          <cell r="AU119">
            <v>1</v>
          </cell>
        </row>
        <row r="120">
          <cell r="B120" t="str">
            <v>TEAMLEASE SERVICES LIMITED</v>
          </cell>
          <cell r="L120" t="str">
            <v>S</v>
          </cell>
          <cell r="M120">
            <v>0</v>
          </cell>
          <cell r="P120">
            <v>207</v>
          </cell>
          <cell r="V120">
            <v>1</v>
          </cell>
          <cell r="W120">
            <v>1</v>
          </cell>
          <cell r="X120">
            <v>1</v>
          </cell>
          <cell r="Y120">
            <v>1</v>
          </cell>
          <cell r="Z120">
            <v>2</v>
          </cell>
          <cell r="AA120">
            <v>2</v>
          </cell>
          <cell r="AB120">
            <v>1</v>
          </cell>
          <cell r="AC120">
            <v>1</v>
          </cell>
          <cell r="AD120">
            <v>2</v>
          </cell>
          <cell r="AE120">
            <v>2</v>
          </cell>
          <cell r="AF120">
            <v>3</v>
          </cell>
          <cell r="AG120">
            <v>3</v>
          </cell>
          <cell r="AH120">
            <v>1</v>
          </cell>
          <cell r="AI120">
            <v>1</v>
          </cell>
          <cell r="AJ120">
            <v>1</v>
          </cell>
          <cell r="AK120">
            <v>1</v>
          </cell>
          <cell r="AL120">
            <v>1</v>
          </cell>
          <cell r="AM120">
            <v>1</v>
          </cell>
          <cell r="AN120">
            <v>1</v>
          </cell>
          <cell r="AO120">
            <v>1</v>
          </cell>
          <cell r="AP120">
            <v>1</v>
          </cell>
          <cell r="AQ120">
            <v>1</v>
          </cell>
          <cell r="AR120">
            <v>2</v>
          </cell>
          <cell r="AS120">
            <v>2</v>
          </cell>
          <cell r="AT120">
            <v>1</v>
          </cell>
          <cell r="AU120">
            <v>1</v>
          </cell>
        </row>
        <row r="121">
          <cell r="B121" t="str">
            <v>SUPERCOMP ELECTRONICS PRIVATE LIMITED</v>
          </cell>
          <cell r="L121" t="str">
            <v>S</v>
          </cell>
          <cell r="M121">
            <v>0</v>
          </cell>
          <cell r="P121" t="str">
            <v>201d</v>
          </cell>
          <cell r="V121">
            <v>3</v>
          </cell>
          <cell r="W121">
            <v>3</v>
          </cell>
          <cell r="X121">
            <v>3</v>
          </cell>
          <cell r="Y121">
            <v>3</v>
          </cell>
          <cell r="Z121">
            <v>2</v>
          </cell>
          <cell r="AA121">
            <v>2</v>
          </cell>
          <cell r="AB121">
            <v>2</v>
          </cell>
          <cell r="AC121">
            <v>2</v>
          </cell>
          <cell r="AD121">
            <v>2</v>
          </cell>
          <cell r="AE121">
            <v>2</v>
          </cell>
          <cell r="AF121">
            <v>2</v>
          </cell>
          <cell r="AG121">
            <v>2</v>
          </cell>
          <cell r="AH121" t="str">
            <v xml:space="preserve"> </v>
          </cell>
          <cell r="AI121">
            <v>2</v>
          </cell>
          <cell r="AJ121">
            <v>2</v>
          </cell>
          <cell r="AK121">
            <v>2</v>
          </cell>
          <cell r="AL121">
            <v>2</v>
          </cell>
          <cell r="AM121">
            <v>2</v>
          </cell>
          <cell r="AN121">
            <v>2</v>
          </cell>
          <cell r="AO121">
            <v>2</v>
          </cell>
          <cell r="AP121">
            <v>2</v>
          </cell>
          <cell r="AQ121">
            <v>2</v>
          </cell>
          <cell r="AR121">
            <v>2</v>
          </cell>
          <cell r="AS121">
            <v>2</v>
          </cell>
          <cell r="AT121">
            <v>3</v>
          </cell>
          <cell r="AU121">
            <v>2</v>
          </cell>
        </row>
        <row r="122">
          <cell r="B122" t="str">
            <v>Accelya Solutions India Limited</v>
          </cell>
          <cell r="L122" t="str">
            <v>S</v>
          </cell>
          <cell r="M122">
            <v>0</v>
          </cell>
          <cell r="P122">
            <v>206</v>
          </cell>
          <cell r="V122">
            <v>2</v>
          </cell>
          <cell r="W122">
            <v>1</v>
          </cell>
          <cell r="X122">
            <v>2</v>
          </cell>
          <cell r="Y122">
            <v>1</v>
          </cell>
          <cell r="Z122">
            <v>3</v>
          </cell>
          <cell r="AA122">
            <v>2</v>
          </cell>
          <cell r="AB122">
            <v>2</v>
          </cell>
          <cell r="AC122">
            <v>2</v>
          </cell>
          <cell r="AD122">
            <v>2</v>
          </cell>
          <cell r="AE122">
            <v>2</v>
          </cell>
          <cell r="AF122">
            <v>2</v>
          </cell>
          <cell r="AG122">
            <v>2</v>
          </cell>
          <cell r="AH122">
            <v>2</v>
          </cell>
          <cell r="AI122">
            <v>2</v>
          </cell>
          <cell r="AJ122">
            <v>1</v>
          </cell>
          <cell r="AK122">
            <v>2</v>
          </cell>
          <cell r="AL122">
            <v>2</v>
          </cell>
          <cell r="AM122">
            <v>2</v>
          </cell>
          <cell r="AN122">
            <v>2</v>
          </cell>
          <cell r="AO122">
            <v>2</v>
          </cell>
          <cell r="AP122">
            <v>2</v>
          </cell>
          <cell r="AQ122">
            <v>2</v>
          </cell>
          <cell r="AR122">
            <v>2</v>
          </cell>
          <cell r="AS122">
            <v>1</v>
          </cell>
          <cell r="AT122">
            <v>2</v>
          </cell>
          <cell r="AU122">
            <v>2</v>
          </cell>
        </row>
        <row r="123">
          <cell r="B123" t="str">
            <v>Dar Al Handasah Consultants (Shair &amp; Partners) India Pvt Ltd.</v>
          </cell>
          <cell r="L123" t="str">
            <v>S</v>
          </cell>
          <cell r="M123">
            <v>0</v>
          </cell>
          <cell r="P123">
            <v>0</v>
          </cell>
          <cell r="V123">
            <v>2</v>
          </cell>
          <cell r="W123">
            <v>2</v>
          </cell>
          <cell r="X123">
            <v>2</v>
          </cell>
          <cell r="Y123">
            <v>2</v>
          </cell>
          <cell r="Z123">
            <v>2</v>
          </cell>
          <cell r="AA123">
            <v>2</v>
          </cell>
          <cell r="AB123">
            <v>2</v>
          </cell>
          <cell r="AC123">
            <v>2</v>
          </cell>
          <cell r="AD123">
            <v>2</v>
          </cell>
          <cell r="AE123">
            <v>2</v>
          </cell>
          <cell r="AF123">
            <v>2</v>
          </cell>
          <cell r="AG123">
            <v>2</v>
          </cell>
          <cell r="AH123">
            <v>2</v>
          </cell>
          <cell r="AI123">
            <v>2</v>
          </cell>
          <cell r="AJ123">
            <v>2</v>
          </cell>
          <cell r="AK123">
            <v>2</v>
          </cell>
          <cell r="AL123">
            <v>2</v>
          </cell>
          <cell r="AM123">
            <v>2</v>
          </cell>
          <cell r="AN123" t="str">
            <v xml:space="preserve"> </v>
          </cell>
          <cell r="AO123" t="str">
            <v xml:space="preserve"> </v>
          </cell>
          <cell r="AP123" t="str">
            <v xml:space="preserve"> </v>
          </cell>
          <cell r="AQ123" t="str">
            <v xml:space="preserve"> </v>
          </cell>
          <cell r="AR123" t="str">
            <v xml:space="preserve"> </v>
          </cell>
          <cell r="AS123" t="str">
            <v xml:space="preserve"> </v>
          </cell>
          <cell r="AT123">
            <v>2</v>
          </cell>
          <cell r="AU123">
            <v>2</v>
          </cell>
        </row>
        <row r="124">
          <cell r="B124" t="str">
            <v>SOFT CIRCUIT.COM (INDIA) PVT LTD</v>
          </cell>
          <cell r="L124" t="str">
            <v>S</v>
          </cell>
          <cell r="M124">
            <v>0</v>
          </cell>
          <cell r="P124">
            <v>206</v>
          </cell>
          <cell r="V124">
            <v>2</v>
          </cell>
          <cell r="W124">
            <v>1</v>
          </cell>
          <cell r="X124">
            <v>3</v>
          </cell>
          <cell r="Y124">
            <v>1</v>
          </cell>
          <cell r="Z124">
            <v>2</v>
          </cell>
          <cell r="AA124">
            <v>2</v>
          </cell>
          <cell r="AB124">
            <v>2</v>
          </cell>
          <cell r="AC124">
            <v>2</v>
          </cell>
          <cell r="AD124">
            <v>2</v>
          </cell>
          <cell r="AE124">
            <v>2</v>
          </cell>
          <cell r="AF124">
            <v>2</v>
          </cell>
          <cell r="AG124">
            <v>2</v>
          </cell>
          <cell r="AH124">
            <v>2</v>
          </cell>
          <cell r="AI124">
            <v>2</v>
          </cell>
          <cell r="AJ124">
            <v>2</v>
          </cell>
          <cell r="AK124">
            <v>2</v>
          </cell>
          <cell r="AL124">
            <v>2</v>
          </cell>
          <cell r="AM124">
            <v>2</v>
          </cell>
          <cell r="AN124">
            <v>2</v>
          </cell>
          <cell r="AO124">
            <v>2</v>
          </cell>
          <cell r="AP124">
            <v>2</v>
          </cell>
          <cell r="AQ124">
            <v>2</v>
          </cell>
          <cell r="AR124">
            <v>2</v>
          </cell>
          <cell r="AS124">
            <v>2</v>
          </cell>
          <cell r="AT124">
            <v>2</v>
          </cell>
          <cell r="AU124">
            <v>1</v>
          </cell>
        </row>
        <row r="125">
          <cell r="B125" t="str">
            <v>Birlasoft Limited</v>
          </cell>
          <cell r="L125" t="str">
            <v>S</v>
          </cell>
          <cell r="M125">
            <v>0</v>
          </cell>
          <cell r="P125">
            <v>206</v>
          </cell>
          <cell r="V125">
            <v>1</v>
          </cell>
          <cell r="W125">
            <v>1</v>
          </cell>
          <cell r="X125">
            <v>1</v>
          </cell>
          <cell r="Y125">
            <v>1</v>
          </cell>
          <cell r="Z125">
            <v>3</v>
          </cell>
          <cell r="AA125">
            <v>1</v>
          </cell>
          <cell r="AB125">
            <v>1</v>
          </cell>
          <cell r="AC125">
            <v>1</v>
          </cell>
          <cell r="AD125">
            <v>2</v>
          </cell>
          <cell r="AE125">
            <v>2</v>
          </cell>
          <cell r="AF125">
            <v>2</v>
          </cell>
          <cell r="AG125">
            <v>2</v>
          </cell>
          <cell r="AH125">
            <v>1</v>
          </cell>
          <cell r="AI125">
            <v>1</v>
          </cell>
          <cell r="AJ125">
            <v>2</v>
          </cell>
          <cell r="AK125">
            <v>1</v>
          </cell>
          <cell r="AL125">
            <v>1</v>
          </cell>
          <cell r="AM125">
            <v>1</v>
          </cell>
          <cell r="AN125">
            <v>2</v>
          </cell>
          <cell r="AO125">
            <v>2</v>
          </cell>
          <cell r="AP125">
            <v>1</v>
          </cell>
          <cell r="AQ125">
            <v>1</v>
          </cell>
          <cell r="AR125">
            <v>2</v>
          </cell>
          <cell r="AS125">
            <v>2</v>
          </cell>
          <cell r="AT125">
            <v>1</v>
          </cell>
          <cell r="AU125">
            <v>1</v>
          </cell>
        </row>
        <row r="126">
          <cell r="B126" t="str">
            <v>OPTIMUS INFORMATION INDIA PRIVATE LIMITED</v>
          </cell>
          <cell r="L126" t="str">
            <v>S</v>
          </cell>
          <cell r="M126">
            <v>0</v>
          </cell>
          <cell r="P126">
            <v>206</v>
          </cell>
          <cell r="V126">
            <v>2</v>
          </cell>
          <cell r="W126" t="str">
            <v xml:space="preserve"> </v>
          </cell>
          <cell r="X126">
            <v>3</v>
          </cell>
          <cell r="Y126" t="str">
            <v xml:space="preserve"> </v>
          </cell>
          <cell r="Z126">
            <v>3</v>
          </cell>
          <cell r="AA126" t="str">
            <v xml:space="preserve"> </v>
          </cell>
          <cell r="AB126" t="str">
            <v xml:space="preserve"> </v>
          </cell>
          <cell r="AC126" t="str">
            <v xml:space="preserve"> </v>
          </cell>
          <cell r="AD126" t="str">
            <v xml:space="preserve"> </v>
          </cell>
          <cell r="AE126" t="str">
            <v xml:space="preserve"> </v>
          </cell>
          <cell r="AF126" t="str">
            <v xml:space="preserve"> </v>
          </cell>
          <cell r="AG126" t="str">
            <v xml:space="preserve"> </v>
          </cell>
          <cell r="AH126">
            <v>2</v>
          </cell>
          <cell r="AI126" t="str">
            <v xml:space="preserve"> </v>
          </cell>
          <cell r="AJ126">
            <v>3</v>
          </cell>
          <cell r="AK126" t="str">
            <v xml:space="preserve"> </v>
          </cell>
          <cell r="AL126" t="str">
            <v xml:space="preserve"> </v>
          </cell>
          <cell r="AM126" t="str">
            <v xml:space="preserve"> </v>
          </cell>
          <cell r="AN126" t="str">
            <v xml:space="preserve"> </v>
          </cell>
          <cell r="AO126" t="str">
            <v xml:space="preserve"> </v>
          </cell>
          <cell r="AP126" t="str">
            <v xml:space="preserve"> </v>
          </cell>
          <cell r="AQ126" t="str">
            <v xml:space="preserve"> </v>
          </cell>
          <cell r="AR126" t="str">
            <v xml:space="preserve"> </v>
          </cell>
          <cell r="AS126" t="str">
            <v xml:space="preserve"> </v>
          </cell>
          <cell r="AT126">
            <v>3</v>
          </cell>
          <cell r="AU126" t="str">
            <v xml:space="preserve"> </v>
          </cell>
        </row>
        <row r="127">
          <cell r="B127" t="str">
            <v>Izmo Limited</v>
          </cell>
          <cell r="L127" t="str">
            <v>S</v>
          </cell>
          <cell r="M127">
            <v>0</v>
          </cell>
          <cell r="P127">
            <v>206</v>
          </cell>
          <cell r="V127">
            <v>1</v>
          </cell>
          <cell r="W127">
            <v>1</v>
          </cell>
          <cell r="X127">
            <v>1</v>
          </cell>
          <cell r="Y127">
            <v>1</v>
          </cell>
          <cell r="Z127">
            <v>1</v>
          </cell>
          <cell r="AA127">
            <v>1</v>
          </cell>
          <cell r="AB127">
            <v>2</v>
          </cell>
          <cell r="AC127">
            <v>2</v>
          </cell>
          <cell r="AD127">
            <v>2</v>
          </cell>
          <cell r="AE127">
            <v>2</v>
          </cell>
          <cell r="AF127">
            <v>1</v>
          </cell>
          <cell r="AG127">
            <v>1</v>
          </cell>
          <cell r="AH127">
            <v>1</v>
          </cell>
          <cell r="AI127">
            <v>1</v>
          </cell>
          <cell r="AJ127">
            <v>2</v>
          </cell>
          <cell r="AK127">
            <v>2</v>
          </cell>
          <cell r="AL127">
            <v>2</v>
          </cell>
          <cell r="AM127">
            <v>2</v>
          </cell>
          <cell r="AN127">
            <v>1</v>
          </cell>
          <cell r="AO127">
            <v>1</v>
          </cell>
          <cell r="AP127">
            <v>2</v>
          </cell>
          <cell r="AQ127">
            <v>2</v>
          </cell>
          <cell r="AR127">
            <v>2</v>
          </cell>
          <cell r="AS127">
            <v>2</v>
          </cell>
          <cell r="AT127">
            <v>1</v>
          </cell>
          <cell r="AU127">
            <v>1</v>
          </cell>
        </row>
        <row r="128">
          <cell r="B128" t="str">
            <v>Aavas Financiers Limited</v>
          </cell>
          <cell r="L128" t="str">
            <v>S</v>
          </cell>
          <cell r="M128">
            <v>0</v>
          </cell>
          <cell r="P128">
            <v>0</v>
          </cell>
          <cell r="V128">
            <v>1</v>
          </cell>
          <cell r="W128">
            <v>1</v>
          </cell>
          <cell r="X128">
            <v>1</v>
          </cell>
          <cell r="Y128">
            <v>1</v>
          </cell>
          <cell r="Z128">
            <v>1</v>
          </cell>
          <cell r="AA128">
            <v>1</v>
          </cell>
          <cell r="AB128">
            <v>1</v>
          </cell>
          <cell r="AC128">
            <v>1</v>
          </cell>
          <cell r="AD128">
            <v>2</v>
          </cell>
          <cell r="AE128">
            <v>2</v>
          </cell>
          <cell r="AF128">
            <v>1</v>
          </cell>
          <cell r="AG128">
            <v>1</v>
          </cell>
          <cell r="AH128">
            <v>1</v>
          </cell>
          <cell r="AI128">
            <v>1</v>
          </cell>
          <cell r="AJ128">
            <v>2</v>
          </cell>
          <cell r="AK128">
            <v>1</v>
          </cell>
          <cell r="AL128">
            <v>1</v>
          </cell>
          <cell r="AM128">
            <v>1</v>
          </cell>
          <cell r="AN128" t="str">
            <v xml:space="preserve"> </v>
          </cell>
          <cell r="AO128" t="str">
            <v xml:space="preserve"> </v>
          </cell>
          <cell r="AP128" t="str">
            <v xml:space="preserve"> </v>
          </cell>
          <cell r="AQ128" t="str">
            <v xml:space="preserve"> </v>
          </cell>
          <cell r="AR128" t="str">
            <v xml:space="preserve"> </v>
          </cell>
          <cell r="AS128" t="str">
            <v xml:space="preserve"> </v>
          </cell>
          <cell r="AT128">
            <v>1</v>
          </cell>
          <cell r="AU128">
            <v>1</v>
          </cell>
        </row>
        <row r="129">
          <cell r="B129" t="str">
            <v>Tata Hitachi Construction Machinery Co. Pvt. Ltd.</v>
          </cell>
          <cell r="L129">
            <v>0</v>
          </cell>
          <cell r="M129" t="str">
            <v>I</v>
          </cell>
          <cell r="P129">
            <v>209</v>
          </cell>
          <cell r="V129">
            <v>1</v>
          </cell>
          <cell r="W129">
            <v>1</v>
          </cell>
          <cell r="X129">
            <v>1</v>
          </cell>
          <cell r="Y129">
            <v>1</v>
          </cell>
          <cell r="Z129">
            <v>2</v>
          </cell>
          <cell r="AA129">
            <v>2</v>
          </cell>
          <cell r="AB129">
            <v>2</v>
          </cell>
          <cell r="AC129">
            <v>2</v>
          </cell>
          <cell r="AD129">
            <v>3</v>
          </cell>
          <cell r="AE129">
            <v>2</v>
          </cell>
          <cell r="AF129">
            <v>2</v>
          </cell>
          <cell r="AG129">
            <v>2</v>
          </cell>
          <cell r="AH129">
            <v>1</v>
          </cell>
          <cell r="AI129">
            <v>1</v>
          </cell>
          <cell r="AJ129">
            <v>2</v>
          </cell>
          <cell r="AK129">
            <v>1</v>
          </cell>
          <cell r="AL129">
            <v>1</v>
          </cell>
          <cell r="AM129">
            <v>1</v>
          </cell>
          <cell r="AN129">
            <v>2</v>
          </cell>
          <cell r="AO129">
            <v>1</v>
          </cell>
          <cell r="AP129">
            <v>2</v>
          </cell>
          <cell r="AQ129">
            <v>2</v>
          </cell>
          <cell r="AR129">
            <v>2</v>
          </cell>
          <cell r="AS129">
            <v>1</v>
          </cell>
          <cell r="AT129">
            <v>2</v>
          </cell>
          <cell r="AU129">
            <v>1</v>
          </cell>
        </row>
        <row r="130">
          <cell r="B130" t="str">
            <v>VARDHMAN PHARMA DISTRIBUTORS PRIVATE LIMITED</v>
          </cell>
          <cell r="L130" t="str">
            <v>S</v>
          </cell>
          <cell r="M130">
            <v>0</v>
          </cell>
          <cell r="P130">
            <v>201</v>
          </cell>
          <cell r="V130">
            <v>2</v>
          </cell>
          <cell r="W130">
            <v>2</v>
          </cell>
          <cell r="X130">
            <v>3</v>
          </cell>
          <cell r="Y130">
            <v>3</v>
          </cell>
          <cell r="Z130">
            <v>2</v>
          </cell>
          <cell r="AA130">
            <v>2</v>
          </cell>
          <cell r="AB130">
            <v>2</v>
          </cell>
          <cell r="AC130">
            <v>2</v>
          </cell>
          <cell r="AD130">
            <v>1</v>
          </cell>
          <cell r="AE130">
            <v>1</v>
          </cell>
          <cell r="AF130">
            <v>2</v>
          </cell>
          <cell r="AG130">
            <v>2</v>
          </cell>
          <cell r="AH130">
            <v>2</v>
          </cell>
          <cell r="AI130">
            <v>2</v>
          </cell>
          <cell r="AJ130">
            <v>1</v>
          </cell>
          <cell r="AK130">
            <v>1</v>
          </cell>
          <cell r="AL130">
            <v>2</v>
          </cell>
          <cell r="AM130">
            <v>2</v>
          </cell>
          <cell r="AN130">
            <v>2</v>
          </cell>
          <cell r="AO130">
            <v>2</v>
          </cell>
          <cell r="AP130" t="str">
            <v xml:space="preserve"> </v>
          </cell>
          <cell r="AQ130" t="str">
            <v xml:space="preserve"> </v>
          </cell>
          <cell r="AR130" t="str">
            <v xml:space="preserve"> </v>
          </cell>
          <cell r="AS130" t="str">
            <v xml:space="preserve"> </v>
          </cell>
          <cell r="AT130">
            <v>3</v>
          </cell>
          <cell r="AU130">
            <v>3</v>
          </cell>
        </row>
        <row r="131">
          <cell r="B131" t="str">
            <v>LINTAS INDIA PVT LTD</v>
          </cell>
          <cell r="L131" t="str">
            <v>S</v>
          </cell>
          <cell r="M131" t="str">
            <v xml:space="preserve"> </v>
          </cell>
          <cell r="P131" t="str">
            <v>205a</v>
          </cell>
          <cell r="V131">
            <v>1</v>
          </cell>
          <cell r="W131">
            <v>1</v>
          </cell>
          <cell r="X131">
            <v>1</v>
          </cell>
          <cell r="Y131">
            <v>2</v>
          </cell>
          <cell r="Z131">
            <v>2</v>
          </cell>
          <cell r="AA131">
            <v>2</v>
          </cell>
          <cell r="AB131">
            <v>2</v>
          </cell>
          <cell r="AC131">
            <v>2</v>
          </cell>
          <cell r="AD131">
            <v>2</v>
          </cell>
          <cell r="AE131">
            <v>2</v>
          </cell>
          <cell r="AF131">
            <v>2</v>
          </cell>
          <cell r="AG131">
            <v>2</v>
          </cell>
          <cell r="AH131">
            <v>1</v>
          </cell>
          <cell r="AI131">
            <v>1</v>
          </cell>
          <cell r="AJ131">
            <v>2</v>
          </cell>
          <cell r="AK131">
            <v>2</v>
          </cell>
          <cell r="AL131">
            <v>2</v>
          </cell>
          <cell r="AM131">
            <v>2</v>
          </cell>
          <cell r="AN131">
            <v>0</v>
          </cell>
          <cell r="AO131">
            <v>0</v>
          </cell>
          <cell r="AP131">
            <v>2</v>
          </cell>
          <cell r="AQ131">
            <v>0</v>
          </cell>
          <cell r="AR131">
            <v>0</v>
          </cell>
          <cell r="AS131">
            <v>0</v>
          </cell>
          <cell r="AT131">
            <v>2</v>
          </cell>
          <cell r="AU131">
            <v>2</v>
          </cell>
        </row>
        <row r="132">
          <cell r="B132" t="str">
            <v>SALARPURIA PROPERTIES PRIVATE LIMITED</v>
          </cell>
          <cell r="L132">
            <v>0</v>
          </cell>
          <cell r="M132" t="str">
            <v>I</v>
          </cell>
          <cell r="P132">
            <v>209</v>
          </cell>
          <cell r="V132">
            <v>1</v>
          </cell>
          <cell r="W132">
            <v>1</v>
          </cell>
          <cell r="X132">
            <v>1</v>
          </cell>
          <cell r="Y132">
            <v>1</v>
          </cell>
          <cell r="Z132">
            <v>2</v>
          </cell>
          <cell r="AA132">
            <v>2</v>
          </cell>
          <cell r="AB132">
            <v>2</v>
          </cell>
          <cell r="AC132">
            <v>2</v>
          </cell>
          <cell r="AD132">
            <v>3</v>
          </cell>
          <cell r="AE132">
            <v>2</v>
          </cell>
          <cell r="AF132">
            <v>2</v>
          </cell>
          <cell r="AG132">
            <v>2</v>
          </cell>
          <cell r="AH132">
            <v>3</v>
          </cell>
          <cell r="AI132">
            <v>3</v>
          </cell>
          <cell r="AJ132">
            <v>2</v>
          </cell>
          <cell r="AK132">
            <v>2</v>
          </cell>
          <cell r="AL132">
            <v>2</v>
          </cell>
          <cell r="AM132">
            <v>1</v>
          </cell>
          <cell r="AN132">
            <v>2</v>
          </cell>
          <cell r="AO132">
            <v>2</v>
          </cell>
          <cell r="AP132">
            <v>0</v>
          </cell>
          <cell r="AQ132">
            <v>0</v>
          </cell>
          <cell r="AR132">
            <v>2</v>
          </cell>
          <cell r="AS132">
            <v>1</v>
          </cell>
          <cell r="AT132">
            <v>3</v>
          </cell>
          <cell r="AU132">
            <v>2</v>
          </cell>
        </row>
        <row r="133">
          <cell r="B133" t="str">
            <v>UNIVERSAL MUSIC INDIA PVT LTD</v>
          </cell>
          <cell r="L133" t="str">
            <v>S</v>
          </cell>
          <cell r="M133">
            <v>0</v>
          </cell>
          <cell r="P133" t="str">
            <v>205c</v>
          </cell>
          <cell r="V133">
            <v>2</v>
          </cell>
          <cell r="W133">
            <v>2</v>
          </cell>
          <cell r="X133">
            <v>3</v>
          </cell>
          <cell r="Y133">
            <v>3</v>
          </cell>
          <cell r="Z133">
            <v>3</v>
          </cell>
          <cell r="AA133">
            <v>2</v>
          </cell>
          <cell r="AB133">
            <v>2</v>
          </cell>
          <cell r="AC133">
            <v>2</v>
          </cell>
          <cell r="AD133">
            <v>2</v>
          </cell>
          <cell r="AE133">
            <v>2</v>
          </cell>
          <cell r="AF133">
            <v>2</v>
          </cell>
          <cell r="AG133">
            <v>2</v>
          </cell>
          <cell r="AH133">
            <v>2</v>
          </cell>
          <cell r="AI133">
            <v>2</v>
          </cell>
          <cell r="AJ133">
            <v>2</v>
          </cell>
          <cell r="AK133">
            <v>2</v>
          </cell>
          <cell r="AL133">
            <v>2</v>
          </cell>
          <cell r="AM133">
            <v>2</v>
          </cell>
          <cell r="AN133">
            <v>2</v>
          </cell>
          <cell r="AO133">
            <v>2</v>
          </cell>
          <cell r="AP133">
            <v>3</v>
          </cell>
          <cell r="AQ133">
            <v>2</v>
          </cell>
          <cell r="AR133">
            <v>0</v>
          </cell>
          <cell r="AS133">
            <v>0</v>
          </cell>
          <cell r="AT133">
            <v>3</v>
          </cell>
          <cell r="AU133">
            <v>3</v>
          </cell>
        </row>
        <row r="134">
          <cell r="B134" t="str">
            <v>ONEHUB (CHENNAI) pvt ltd</v>
          </cell>
          <cell r="L134">
            <v>0</v>
          </cell>
          <cell r="M134" t="str">
            <v>I</v>
          </cell>
          <cell r="P134">
            <v>208</v>
          </cell>
          <cell r="V134">
            <v>2</v>
          </cell>
          <cell r="W134">
            <v>2</v>
          </cell>
          <cell r="X134">
            <v>2</v>
          </cell>
          <cell r="Y134">
            <v>2</v>
          </cell>
          <cell r="Z134">
            <v>2</v>
          </cell>
          <cell r="AA134">
            <v>2</v>
          </cell>
          <cell r="AB134">
            <v>2</v>
          </cell>
          <cell r="AC134">
            <v>2</v>
          </cell>
          <cell r="AD134">
            <v>2</v>
          </cell>
          <cell r="AE134">
            <v>2</v>
          </cell>
          <cell r="AF134">
            <v>1</v>
          </cell>
          <cell r="AG134">
            <v>3</v>
          </cell>
          <cell r="AH134">
            <v>2</v>
          </cell>
          <cell r="AI134">
            <v>1</v>
          </cell>
          <cell r="AJ134">
            <v>2</v>
          </cell>
          <cell r="AK134">
            <v>1</v>
          </cell>
          <cell r="AL134">
            <v>2</v>
          </cell>
          <cell r="AM134">
            <v>1</v>
          </cell>
          <cell r="AN134">
            <v>2</v>
          </cell>
          <cell r="AO134">
            <v>2</v>
          </cell>
          <cell r="AP134">
            <v>2</v>
          </cell>
          <cell r="AQ134">
            <v>2</v>
          </cell>
          <cell r="AR134">
            <v>2</v>
          </cell>
          <cell r="AS134">
            <v>2</v>
          </cell>
          <cell r="AT134">
            <v>3</v>
          </cell>
          <cell r="AU134">
            <v>2</v>
          </cell>
        </row>
        <row r="135">
          <cell r="B135" t="str">
            <v>CANARA HSBC ORIENTAL BANK OF COMMERCE LIFE INSURANCE COMPANY ltd</v>
          </cell>
          <cell r="L135" t="str">
            <v>S</v>
          </cell>
          <cell r="M135">
            <v>0</v>
          </cell>
          <cell r="P135">
            <v>0</v>
          </cell>
          <cell r="V135">
            <v>1</v>
          </cell>
          <cell r="W135">
            <v>1</v>
          </cell>
          <cell r="X135">
            <v>1</v>
          </cell>
          <cell r="Y135">
            <v>1</v>
          </cell>
          <cell r="Z135">
            <v>2</v>
          </cell>
          <cell r="AA135">
            <v>2</v>
          </cell>
          <cell r="AB135">
            <v>2</v>
          </cell>
          <cell r="AC135">
            <v>2</v>
          </cell>
          <cell r="AD135">
            <v>2</v>
          </cell>
          <cell r="AE135">
            <v>2</v>
          </cell>
          <cell r="AF135">
            <v>2</v>
          </cell>
          <cell r="AG135">
            <v>2</v>
          </cell>
          <cell r="AH135">
            <v>2</v>
          </cell>
          <cell r="AI135">
            <v>2</v>
          </cell>
          <cell r="AJ135">
            <v>2</v>
          </cell>
          <cell r="AK135">
            <v>2</v>
          </cell>
          <cell r="AL135">
            <v>2</v>
          </cell>
          <cell r="AM135">
            <v>2</v>
          </cell>
          <cell r="AN135">
            <v>2</v>
          </cell>
          <cell r="AO135">
            <v>2</v>
          </cell>
          <cell r="AP135">
            <v>2</v>
          </cell>
          <cell r="AQ135">
            <v>2</v>
          </cell>
          <cell r="AR135">
            <v>2</v>
          </cell>
          <cell r="AS135">
            <v>2</v>
          </cell>
          <cell r="AT135">
            <v>2</v>
          </cell>
          <cell r="AU135">
            <v>2</v>
          </cell>
        </row>
        <row r="136">
          <cell r="B136" t="str">
            <v>HONDA KAIHATSU INDIA HOSPITALITY Pvt ltd</v>
          </cell>
          <cell r="L136" t="str">
            <v>S</v>
          </cell>
          <cell r="M136">
            <v>0</v>
          </cell>
          <cell r="P136" t="str">
            <v>204b,204c</v>
          </cell>
          <cell r="V136">
            <v>2</v>
          </cell>
          <cell r="W136">
            <v>1</v>
          </cell>
          <cell r="X136">
            <v>1</v>
          </cell>
          <cell r="Y136">
            <v>1</v>
          </cell>
          <cell r="Z136">
            <v>2</v>
          </cell>
          <cell r="AA136">
            <v>2</v>
          </cell>
          <cell r="AB136">
            <v>2</v>
          </cell>
          <cell r="AC136">
            <v>2</v>
          </cell>
          <cell r="AD136">
            <v>2</v>
          </cell>
          <cell r="AE136">
            <v>1</v>
          </cell>
          <cell r="AF136">
            <v>2</v>
          </cell>
          <cell r="AG136">
            <v>1</v>
          </cell>
          <cell r="AH136">
            <v>2</v>
          </cell>
          <cell r="AI136">
            <v>1</v>
          </cell>
          <cell r="AJ136">
            <v>3</v>
          </cell>
          <cell r="AK136">
            <v>2</v>
          </cell>
          <cell r="AL136">
            <v>1</v>
          </cell>
          <cell r="AM136">
            <v>1</v>
          </cell>
          <cell r="AN136">
            <v>0</v>
          </cell>
          <cell r="AO136">
            <v>0</v>
          </cell>
          <cell r="AP136">
            <v>2</v>
          </cell>
          <cell r="AQ136">
            <v>1</v>
          </cell>
          <cell r="AR136">
            <v>0</v>
          </cell>
          <cell r="AS136">
            <v>0</v>
          </cell>
          <cell r="AT136">
            <v>3</v>
          </cell>
          <cell r="AU136">
            <v>1</v>
          </cell>
        </row>
        <row r="137">
          <cell r="B137" t="str">
            <v>RB BRITISH MARINE INDIA PVT LTD</v>
          </cell>
          <cell r="L137" t="str">
            <v>S</v>
          </cell>
          <cell r="M137">
            <v>0</v>
          </cell>
          <cell r="P137" t="str">
            <v>202c</v>
          </cell>
          <cell r="V137">
            <v>2</v>
          </cell>
          <cell r="W137">
            <v>2</v>
          </cell>
          <cell r="X137">
            <v>2</v>
          </cell>
          <cell r="Y137">
            <v>2</v>
          </cell>
          <cell r="Z137">
            <v>2</v>
          </cell>
          <cell r="AA137">
            <v>2</v>
          </cell>
          <cell r="AB137">
            <v>2</v>
          </cell>
          <cell r="AC137">
            <v>2</v>
          </cell>
          <cell r="AD137">
            <v>2</v>
          </cell>
          <cell r="AE137">
            <v>2</v>
          </cell>
          <cell r="AF137">
            <v>2</v>
          </cell>
          <cell r="AG137">
            <v>2</v>
          </cell>
          <cell r="AH137">
            <v>2</v>
          </cell>
          <cell r="AI137">
            <v>2</v>
          </cell>
          <cell r="AJ137">
            <v>2</v>
          </cell>
          <cell r="AK137">
            <v>2</v>
          </cell>
          <cell r="AL137">
            <v>2</v>
          </cell>
          <cell r="AM137">
            <v>2</v>
          </cell>
          <cell r="AN137">
            <v>2</v>
          </cell>
          <cell r="AO137">
            <v>2</v>
          </cell>
          <cell r="AP137">
            <v>2</v>
          </cell>
          <cell r="AQ137">
            <v>2</v>
          </cell>
          <cell r="AR137">
            <v>2</v>
          </cell>
          <cell r="AS137">
            <v>2</v>
          </cell>
          <cell r="AT137">
            <v>2</v>
          </cell>
          <cell r="AU137">
            <v>2</v>
          </cell>
        </row>
        <row r="138">
          <cell r="B138" t="str">
            <v>MALABAR INSTITUTE OF MEDICAL SCIENCES LTD</v>
          </cell>
          <cell r="L138" t="str">
            <v>S</v>
          </cell>
          <cell r="M138">
            <v>0</v>
          </cell>
          <cell r="P138" t="str">
            <v>207e</v>
          </cell>
          <cell r="V138">
            <v>1</v>
          </cell>
          <cell r="W138">
            <v>1</v>
          </cell>
          <cell r="X138">
            <v>1</v>
          </cell>
          <cell r="Y138">
            <v>1</v>
          </cell>
          <cell r="Z138">
            <v>3</v>
          </cell>
          <cell r="AA138">
            <v>2</v>
          </cell>
          <cell r="AB138">
            <v>3</v>
          </cell>
          <cell r="AC138">
            <v>2</v>
          </cell>
          <cell r="AD138">
            <v>1</v>
          </cell>
          <cell r="AE138">
            <v>1</v>
          </cell>
          <cell r="AF138">
            <v>1</v>
          </cell>
          <cell r="AG138">
            <v>2</v>
          </cell>
          <cell r="AH138">
            <v>1</v>
          </cell>
          <cell r="AI138">
            <v>1</v>
          </cell>
          <cell r="AJ138">
            <v>2</v>
          </cell>
          <cell r="AK138">
            <v>2</v>
          </cell>
          <cell r="AL138">
            <v>1</v>
          </cell>
          <cell r="AM138">
            <v>1</v>
          </cell>
          <cell r="AN138">
            <v>2</v>
          </cell>
          <cell r="AO138">
            <v>1</v>
          </cell>
          <cell r="AP138">
            <v>0</v>
          </cell>
          <cell r="AQ138">
            <v>0</v>
          </cell>
          <cell r="AR138">
            <v>0</v>
          </cell>
          <cell r="AS138">
            <v>0</v>
          </cell>
          <cell r="AT138">
            <v>3</v>
          </cell>
          <cell r="AU138">
            <v>2</v>
          </cell>
        </row>
        <row r="139">
          <cell r="B139" t="str">
            <v xml:space="preserve">ETOOS ACADEMY PVT LTD / Education </v>
          </cell>
          <cell r="L139" t="str">
            <v>S</v>
          </cell>
          <cell r="M139">
            <v>0</v>
          </cell>
          <cell r="P139" t="str">
            <v>207a</v>
          </cell>
          <cell r="V139">
            <v>1</v>
          </cell>
          <cell r="W139">
            <v>1</v>
          </cell>
          <cell r="X139">
            <v>3</v>
          </cell>
          <cell r="Y139">
            <v>1</v>
          </cell>
          <cell r="Z139">
            <v>2</v>
          </cell>
          <cell r="AA139">
            <v>2</v>
          </cell>
          <cell r="AB139">
            <v>2</v>
          </cell>
          <cell r="AC139">
            <v>2</v>
          </cell>
          <cell r="AD139">
            <v>2</v>
          </cell>
          <cell r="AE139">
            <v>2</v>
          </cell>
          <cell r="AF139">
            <v>2</v>
          </cell>
          <cell r="AG139">
            <v>2</v>
          </cell>
          <cell r="AH139">
            <v>2</v>
          </cell>
          <cell r="AI139">
            <v>2</v>
          </cell>
          <cell r="AJ139">
            <v>2</v>
          </cell>
          <cell r="AK139">
            <v>2</v>
          </cell>
          <cell r="AL139">
            <v>2</v>
          </cell>
          <cell r="AM139">
            <v>2</v>
          </cell>
          <cell r="AN139">
            <v>2</v>
          </cell>
          <cell r="AO139">
            <v>2</v>
          </cell>
          <cell r="AP139">
            <v>2</v>
          </cell>
          <cell r="AQ139">
            <v>2</v>
          </cell>
          <cell r="AR139">
            <v>2</v>
          </cell>
          <cell r="AS139">
            <v>2</v>
          </cell>
          <cell r="AT139">
            <v>2</v>
          </cell>
          <cell r="AU139">
            <v>2</v>
          </cell>
        </row>
        <row r="140">
          <cell r="B140" t="str">
            <v>UEI GLOBAL EDUCATION PVT LTD</v>
          </cell>
          <cell r="L140" t="str">
            <v>S</v>
          </cell>
          <cell r="M140">
            <v>0</v>
          </cell>
          <cell r="P140">
            <v>207</v>
          </cell>
          <cell r="V140">
            <v>2</v>
          </cell>
          <cell r="W140">
            <v>2</v>
          </cell>
          <cell r="X140">
            <v>2</v>
          </cell>
          <cell r="Y140">
            <v>2</v>
          </cell>
          <cell r="Z140">
            <v>2</v>
          </cell>
          <cell r="AA140">
            <v>2</v>
          </cell>
          <cell r="AB140">
            <v>2</v>
          </cell>
          <cell r="AC140">
            <v>2</v>
          </cell>
          <cell r="AD140">
            <v>2</v>
          </cell>
          <cell r="AE140">
            <v>2</v>
          </cell>
          <cell r="AF140">
            <v>2</v>
          </cell>
          <cell r="AG140">
            <v>2</v>
          </cell>
          <cell r="AH140">
            <v>2</v>
          </cell>
          <cell r="AI140">
            <v>2</v>
          </cell>
          <cell r="AJ140">
            <v>2</v>
          </cell>
          <cell r="AK140">
            <v>2</v>
          </cell>
          <cell r="AL140">
            <v>2</v>
          </cell>
          <cell r="AM140">
            <v>2</v>
          </cell>
          <cell r="AN140">
            <v>2</v>
          </cell>
          <cell r="AO140">
            <v>2</v>
          </cell>
          <cell r="AP140">
            <v>2</v>
          </cell>
          <cell r="AQ140">
            <v>2</v>
          </cell>
          <cell r="AR140">
            <v>2</v>
          </cell>
          <cell r="AS140">
            <v>2</v>
          </cell>
          <cell r="AT140">
            <v>2</v>
          </cell>
          <cell r="AU140">
            <v>2</v>
          </cell>
        </row>
        <row r="141">
          <cell r="B141" t="str">
            <v>TRIMAX IT INFRASTRUCTURE &amp; SERVICES ltd</v>
          </cell>
          <cell r="L141" t="str">
            <v>S</v>
          </cell>
          <cell r="M141">
            <v>0</v>
          </cell>
          <cell r="P141">
            <v>206</v>
          </cell>
          <cell r="V141">
            <v>3</v>
          </cell>
          <cell r="W141">
            <v>2</v>
          </cell>
          <cell r="X141">
            <v>3</v>
          </cell>
          <cell r="Y141">
            <v>2</v>
          </cell>
          <cell r="Z141">
            <v>3</v>
          </cell>
          <cell r="AA141">
            <v>2</v>
          </cell>
          <cell r="AB141">
            <v>3</v>
          </cell>
          <cell r="AC141">
            <v>2</v>
          </cell>
          <cell r="AD141">
            <v>3</v>
          </cell>
          <cell r="AE141">
            <v>2</v>
          </cell>
          <cell r="AF141">
            <v>2</v>
          </cell>
          <cell r="AG141">
            <v>2</v>
          </cell>
          <cell r="AH141">
            <v>2</v>
          </cell>
          <cell r="AI141">
            <v>1</v>
          </cell>
          <cell r="AJ141" t="str">
            <v xml:space="preserve"> </v>
          </cell>
          <cell r="AK141">
            <v>2</v>
          </cell>
          <cell r="AL141">
            <v>3</v>
          </cell>
          <cell r="AM141">
            <v>2</v>
          </cell>
          <cell r="AN141">
            <v>2</v>
          </cell>
          <cell r="AO141">
            <v>2</v>
          </cell>
          <cell r="AP141">
            <v>2</v>
          </cell>
          <cell r="AQ141">
            <v>2</v>
          </cell>
          <cell r="AR141">
            <v>2</v>
          </cell>
          <cell r="AS141">
            <v>2</v>
          </cell>
          <cell r="AT141">
            <v>2</v>
          </cell>
          <cell r="AU141">
            <v>2</v>
          </cell>
        </row>
        <row r="142">
          <cell r="B142" t="str">
            <v>AUDATEX SOLUTIONS pvt ltd</v>
          </cell>
          <cell r="L142" t="str">
            <v>S</v>
          </cell>
          <cell r="M142">
            <v>0</v>
          </cell>
          <cell r="P142">
            <v>206</v>
          </cell>
          <cell r="V142">
            <v>1</v>
          </cell>
          <cell r="W142">
            <v>1</v>
          </cell>
          <cell r="X142">
            <v>1</v>
          </cell>
          <cell r="Y142">
            <v>1</v>
          </cell>
          <cell r="Z142">
            <v>3</v>
          </cell>
          <cell r="AA142">
            <v>2</v>
          </cell>
          <cell r="AB142">
            <v>3</v>
          </cell>
          <cell r="AC142">
            <v>2</v>
          </cell>
          <cell r="AD142">
            <v>2</v>
          </cell>
          <cell r="AE142">
            <v>2</v>
          </cell>
          <cell r="AF142">
            <v>2</v>
          </cell>
          <cell r="AG142">
            <v>2</v>
          </cell>
          <cell r="AH142">
            <v>2</v>
          </cell>
          <cell r="AI142">
            <v>2</v>
          </cell>
          <cell r="AJ142">
            <v>2</v>
          </cell>
          <cell r="AK142">
            <v>2</v>
          </cell>
          <cell r="AL142">
            <v>2</v>
          </cell>
          <cell r="AM142">
            <v>2</v>
          </cell>
          <cell r="AN142">
            <v>2</v>
          </cell>
          <cell r="AO142">
            <v>2</v>
          </cell>
          <cell r="AP142">
            <v>2</v>
          </cell>
          <cell r="AQ142">
            <v>2</v>
          </cell>
          <cell r="AR142">
            <v>2</v>
          </cell>
          <cell r="AS142">
            <v>2</v>
          </cell>
          <cell r="AT142">
            <v>2</v>
          </cell>
          <cell r="AU142">
            <v>2</v>
          </cell>
        </row>
        <row r="143">
          <cell r="B143" t="str">
            <v>PETROFAC INFORMATION SERVICES PVT LTD</v>
          </cell>
          <cell r="L143" t="str">
            <v>S</v>
          </cell>
          <cell r="M143">
            <v>0</v>
          </cell>
          <cell r="P143">
            <v>206</v>
          </cell>
          <cell r="V143">
            <v>1</v>
          </cell>
          <cell r="W143">
            <v>1</v>
          </cell>
          <cell r="X143">
            <v>1</v>
          </cell>
          <cell r="Y143">
            <v>1</v>
          </cell>
          <cell r="Z143">
            <v>2</v>
          </cell>
          <cell r="AA143">
            <v>2</v>
          </cell>
          <cell r="AB143">
            <v>2</v>
          </cell>
          <cell r="AC143">
            <v>2</v>
          </cell>
          <cell r="AD143">
            <v>0</v>
          </cell>
          <cell r="AE143">
            <v>0</v>
          </cell>
          <cell r="AF143">
            <v>0</v>
          </cell>
          <cell r="AG143">
            <v>0</v>
          </cell>
          <cell r="AH143">
            <v>1</v>
          </cell>
          <cell r="AI143">
            <v>2</v>
          </cell>
          <cell r="AJ143">
            <v>1</v>
          </cell>
          <cell r="AK143">
            <v>2</v>
          </cell>
          <cell r="AL143">
            <v>0</v>
          </cell>
          <cell r="AM143">
            <v>0</v>
          </cell>
          <cell r="AN143">
            <v>2</v>
          </cell>
          <cell r="AO143">
            <v>2</v>
          </cell>
          <cell r="AP143">
            <v>2</v>
          </cell>
          <cell r="AQ143">
            <v>2</v>
          </cell>
          <cell r="AR143">
            <v>0</v>
          </cell>
          <cell r="AS143">
            <v>0</v>
          </cell>
          <cell r="AT143">
            <v>2</v>
          </cell>
          <cell r="AU143">
            <v>2</v>
          </cell>
        </row>
        <row r="144">
          <cell r="B144" t="str">
            <v>STATESTREET GLOBAL ADVISORS INDIA pvt ltd</v>
          </cell>
          <cell r="L144" t="str">
            <v>S</v>
          </cell>
          <cell r="M144" t="str">
            <v xml:space="preserve"> </v>
          </cell>
          <cell r="P144">
            <v>206</v>
          </cell>
          <cell r="V144">
            <v>2</v>
          </cell>
          <cell r="W144">
            <v>2</v>
          </cell>
          <cell r="X144">
            <v>2</v>
          </cell>
          <cell r="Y144">
            <v>2</v>
          </cell>
          <cell r="Z144">
            <v>2</v>
          </cell>
          <cell r="AA144">
            <v>2</v>
          </cell>
          <cell r="AB144">
            <v>2</v>
          </cell>
          <cell r="AC144">
            <v>2</v>
          </cell>
          <cell r="AD144">
            <v>2</v>
          </cell>
          <cell r="AE144">
            <v>2</v>
          </cell>
          <cell r="AF144">
            <v>2</v>
          </cell>
          <cell r="AG144">
            <v>2</v>
          </cell>
          <cell r="AH144">
            <v>2</v>
          </cell>
          <cell r="AI144">
            <v>2</v>
          </cell>
          <cell r="AJ144">
            <v>2</v>
          </cell>
          <cell r="AK144">
            <v>2</v>
          </cell>
          <cell r="AL144">
            <v>2</v>
          </cell>
          <cell r="AM144">
            <v>2</v>
          </cell>
          <cell r="AN144">
            <v>2</v>
          </cell>
          <cell r="AO144">
            <v>2</v>
          </cell>
          <cell r="AP144">
            <v>2</v>
          </cell>
          <cell r="AQ144">
            <v>2</v>
          </cell>
          <cell r="AR144">
            <v>0</v>
          </cell>
          <cell r="AS144">
            <v>0</v>
          </cell>
          <cell r="AT144">
            <v>0</v>
          </cell>
          <cell r="AU144">
            <v>0</v>
          </cell>
        </row>
        <row r="145">
          <cell r="B145" t="str">
            <v>STATE STREET CORPORATE SERVICES MUMBAI PVT Ltd</v>
          </cell>
          <cell r="L145" t="str">
            <v>S</v>
          </cell>
          <cell r="M145" t="str">
            <v xml:space="preserve"> </v>
          </cell>
          <cell r="P145">
            <v>206</v>
          </cell>
          <cell r="V145">
            <v>2</v>
          </cell>
          <cell r="W145">
            <v>2</v>
          </cell>
          <cell r="X145">
            <v>2</v>
          </cell>
          <cell r="Y145">
            <v>2</v>
          </cell>
          <cell r="Z145">
            <v>2</v>
          </cell>
          <cell r="AA145">
            <v>2</v>
          </cell>
          <cell r="AB145">
            <v>2</v>
          </cell>
          <cell r="AC145">
            <v>2</v>
          </cell>
          <cell r="AD145">
            <v>2</v>
          </cell>
          <cell r="AE145">
            <v>2</v>
          </cell>
          <cell r="AF145">
            <v>2</v>
          </cell>
          <cell r="AG145">
            <v>2</v>
          </cell>
          <cell r="AH145">
            <v>2</v>
          </cell>
          <cell r="AI145">
            <v>2</v>
          </cell>
          <cell r="AJ145">
            <v>2</v>
          </cell>
          <cell r="AK145">
            <v>2</v>
          </cell>
          <cell r="AL145">
            <v>2</v>
          </cell>
          <cell r="AM145">
            <v>2</v>
          </cell>
          <cell r="AN145">
            <v>2</v>
          </cell>
          <cell r="AO145">
            <v>2</v>
          </cell>
          <cell r="AP145">
            <v>2</v>
          </cell>
          <cell r="AQ145">
            <v>2</v>
          </cell>
          <cell r="AR145">
            <v>0</v>
          </cell>
          <cell r="AS145">
            <v>0</v>
          </cell>
          <cell r="AT145">
            <v>0</v>
          </cell>
          <cell r="AU145">
            <v>0</v>
          </cell>
        </row>
        <row r="146">
          <cell r="B146" t="str">
            <v>STATE STREET Managed Accounts Services India PVT Ltd (Formarly INFRAHEDGE SERVICES (INDIA) Pvt Ltd)</v>
          </cell>
          <cell r="L146" t="str">
            <v>S</v>
          </cell>
          <cell r="M146" t="str">
            <v xml:space="preserve"> </v>
          </cell>
          <cell r="P146">
            <v>206</v>
          </cell>
          <cell r="V146">
            <v>2</v>
          </cell>
          <cell r="W146">
            <v>2</v>
          </cell>
          <cell r="X146">
            <v>2</v>
          </cell>
          <cell r="Y146">
            <v>2</v>
          </cell>
          <cell r="Z146">
            <v>2</v>
          </cell>
          <cell r="AA146">
            <v>2</v>
          </cell>
          <cell r="AB146">
            <v>2</v>
          </cell>
          <cell r="AC146">
            <v>2</v>
          </cell>
          <cell r="AD146">
            <v>2</v>
          </cell>
          <cell r="AE146">
            <v>2</v>
          </cell>
          <cell r="AF146">
            <v>2</v>
          </cell>
          <cell r="AG146">
            <v>2</v>
          </cell>
          <cell r="AH146">
            <v>2</v>
          </cell>
          <cell r="AI146">
            <v>2</v>
          </cell>
          <cell r="AJ146">
            <v>2</v>
          </cell>
          <cell r="AK146">
            <v>2</v>
          </cell>
          <cell r="AL146">
            <v>2</v>
          </cell>
          <cell r="AM146">
            <v>2</v>
          </cell>
          <cell r="AN146">
            <v>2</v>
          </cell>
          <cell r="AO146">
            <v>2</v>
          </cell>
          <cell r="AP146">
            <v>2</v>
          </cell>
          <cell r="AQ146">
            <v>2</v>
          </cell>
          <cell r="AR146">
            <v>2</v>
          </cell>
          <cell r="AS146">
            <v>2</v>
          </cell>
          <cell r="AT146">
            <v>2</v>
          </cell>
          <cell r="AU146">
            <v>2</v>
          </cell>
        </row>
        <row r="147">
          <cell r="B147" t="str">
            <v>CANAM CONSULTANTS LTD.</v>
          </cell>
          <cell r="L147" t="str">
            <v>S</v>
          </cell>
          <cell r="M147">
            <v>0</v>
          </cell>
          <cell r="P147" t="str">
            <v>207a</v>
          </cell>
          <cell r="V147">
            <v>1</v>
          </cell>
          <cell r="W147">
            <v>3</v>
          </cell>
          <cell r="X147">
            <v>1</v>
          </cell>
          <cell r="Y147">
            <v>3</v>
          </cell>
          <cell r="Z147">
            <v>2</v>
          </cell>
          <cell r="AA147">
            <v>3</v>
          </cell>
          <cell r="AB147">
            <v>2</v>
          </cell>
          <cell r="AC147">
            <v>2</v>
          </cell>
          <cell r="AD147">
            <v>2</v>
          </cell>
          <cell r="AE147">
            <v>2</v>
          </cell>
          <cell r="AF147">
            <v>1</v>
          </cell>
          <cell r="AG147">
            <v>2</v>
          </cell>
          <cell r="AH147">
            <v>1</v>
          </cell>
          <cell r="AI147">
            <v>3</v>
          </cell>
          <cell r="AJ147">
            <v>2</v>
          </cell>
          <cell r="AK147">
            <v>3</v>
          </cell>
          <cell r="AL147">
            <v>1</v>
          </cell>
          <cell r="AM147">
            <v>3</v>
          </cell>
          <cell r="AN147">
            <v>2</v>
          </cell>
          <cell r="AO147">
            <v>2</v>
          </cell>
          <cell r="AP147">
            <v>2</v>
          </cell>
          <cell r="AQ147">
            <v>2</v>
          </cell>
          <cell r="AR147">
            <v>2</v>
          </cell>
          <cell r="AS147">
            <v>2</v>
          </cell>
          <cell r="AT147">
            <v>2</v>
          </cell>
          <cell r="AU147">
            <v>3</v>
          </cell>
        </row>
        <row r="148">
          <cell r="B148" t="str">
            <v>DAMAN HOSPITALITY PVT. LTD.</v>
          </cell>
          <cell r="L148" t="str">
            <v>S</v>
          </cell>
          <cell r="M148">
            <v>0</v>
          </cell>
          <cell r="P148" t="str">
            <v>204a,204b</v>
          </cell>
          <cell r="V148">
            <v>1</v>
          </cell>
          <cell r="W148">
            <v>1</v>
          </cell>
          <cell r="X148">
            <v>1</v>
          </cell>
          <cell r="Y148">
            <v>1</v>
          </cell>
          <cell r="Z148">
            <v>2</v>
          </cell>
          <cell r="AA148">
            <v>2</v>
          </cell>
          <cell r="AB148">
            <v>2</v>
          </cell>
          <cell r="AC148">
            <v>2</v>
          </cell>
          <cell r="AD148">
            <v>2</v>
          </cell>
          <cell r="AE148">
            <v>2</v>
          </cell>
          <cell r="AF148">
            <v>2</v>
          </cell>
          <cell r="AG148">
            <v>2</v>
          </cell>
          <cell r="AH148">
            <v>2</v>
          </cell>
          <cell r="AI148">
            <v>2</v>
          </cell>
          <cell r="AJ148">
            <v>2</v>
          </cell>
          <cell r="AK148">
            <v>2</v>
          </cell>
          <cell r="AL148">
            <v>2</v>
          </cell>
          <cell r="AM148">
            <v>1</v>
          </cell>
          <cell r="AN148">
            <v>1</v>
          </cell>
          <cell r="AO148">
            <v>2</v>
          </cell>
          <cell r="AP148">
            <v>2</v>
          </cell>
          <cell r="AQ148">
            <v>2</v>
          </cell>
          <cell r="AR148">
            <v>2</v>
          </cell>
          <cell r="AS148">
            <v>2</v>
          </cell>
          <cell r="AT148">
            <v>2</v>
          </cell>
          <cell r="AU148">
            <v>2</v>
          </cell>
        </row>
        <row r="149">
          <cell r="B149" t="str">
            <v>COLRUYT IT CONSULTANCY INDIA PVT LTD</v>
          </cell>
          <cell r="L149" t="str">
            <v>S</v>
          </cell>
          <cell r="M149">
            <v>0</v>
          </cell>
          <cell r="P149">
            <v>206</v>
          </cell>
          <cell r="V149">
            <v>2</v>
          </cell>
          <cell r="W149">
            <v>2</v>
          </cell>
          <cell r="X149">
            <v>2</v>
          </cell>
          <cell r="Y149">
            <v>2</v>
          </cell>
          <cell r="Z149">
            <v>1</v>
          </cell>
          <cell r="AA149">
            <v>2</v>
          </cell>
          <cell r="AB149">
            <v>2</v>
          </cell>
          <cell r="AC149">
            <v>2</v>
          </cell>
          <cell r="AD149">
            <v>2</v>
          </cell>
          <cell r="AE149">
            <v>2</v>
          </cell>
          <cell r="AF149">
            <v>2</v>
          </cell>
          <cell r="AG149">
            <v>2</v>
          </cell>
          <cell r="AH149">
            <v>2</v>
          </cell>
          <cell r="AI149">
            <v>2</v>
          </cell>
          <cell r="AJ149">
            <v>2</v>
          </cell>
          <cell r="AK149">
            <v>2</v>
          </cell>
          <cell r="AL149">
            <v>2</v>
          </cell>
          <cell r="AM149">
            <v>2</v>
          </cell>
          <cell r="AN149">
            <v>2</v>
          </cell>
          <cell r="AO149">
            <v>2</v>
          </cell>
          <cell r="AP149">
            <v>1</v>
          </cell>
          <cell r="AQ149">
            <v>2</v>
          </cell>
          <cell r="AR149">
            <v>2</v>
          </cell>
          <cell r="AS149">
            <v>2</v>
          </cell>
          <cell r="AT149">
            <v>2</v>
          </cell>
          <cell r="AU149">
            <v>2</v>
          </cell>
        </row>
        <row r="150">
          <cell r="B150" t="str">
            <v>Rezorce Managed Solutions Private Limited</v>
          </cell>
          <cell r="L150" t="str">
            <v>S</v>
          </cell>
          <cell r="M150" t="str">
            <v xml:space="preserve"> </v>
          </cell>
          <cell r="P150">
            <v>0</v>
          </cell>
          <cell r="V150">
            <v>2</v>
          </cell>
          <cell r="W150">
            <v>1</v>
          </cell>
          <cell r="X150">
            <v>2</v>
          </cell>
          <cell r="Y150">
            <v>2</v>
          </cell>
          <cell r="Z150">
            <v>2</v>
          </cell>
          <cell r="AA150">
            <v>2</v>
          </cell>
          <cell r="AB150">
            <v>2</v>
          </cell>
          <cell r="AC150">
            <v>2</v>
          </cell>
          <cell r="AD150">
            <v>2</v>
          </cell>
          <cell r="AE150">
            <v>2</v>
          </cell>
          <cell r="AF150">
            <v>2</v>
          </cell>
          <cell r="AG150">
            <v>2</v>
          </cell>
          <cell r="AH150">
            <v>1</v>
          </cell>
          <cell r="AI150">
            <v>2</v>
          </cell>
          <cell r="AJ150">
            <v>2</v>
          </cell>
          <cell r="AK150">
            <v>2</v>
          </cell>
          <cell r="AL150">
            <v>2</v>
          </cell>
          <cell r="AM150">
            <v>2</v>
          </cell>
          <cell r="AN150">
            <v>2</v>
          </cell>
          <cell r="AO150">
            <v>2</v>
          </cell>
          <cell r="AP150">
            <v>2</v>
          </cell>
          <cell r="AQ150">
            <v>2</v>
          </cell>
          <cell r="AR150">
            <v>2</v>
          </cell>
          <cell r="AS150">
            <v>2</v>
          </cell>
          <cell r="AT150">
            <v>1</v>
          </cell>
          <cell r="AU150">
            <v>2</v>
          </cell>
        </row>
        <row r="151">
          <cell r="B151" t="str">
            <v>IQVIA RDS (INDIA) PRIVATE LIMITED</v>
          </cell>
          <cell r="L151" t="str">
            <v>S</v>
          </cell>
          <cell r="M151">
            <v>0</v>
          </cell>
          <cell r="P151">
            <v>206</v>
          </cell>
          <cell r="V151">
            <v>2</v>
          </cell>
          <cell r="W151">
            <v>2</v>
          </cell>
          <cell r="X151">
            <v>2</v>
          </cell>
          <cell r="Y151">
            <v>2</v>
          </cell>
          <cell r="Z151">
            <v>1</v>
          </cell>
          <cell r="AA151">
            <v>1</v>
          </cell>
          <cell r="AB151">
            <v>2</v>
          </cell>
          <cell r="AC151">
            <v>2</v>
          </cell>
          <cell r="AD151">
            <v>2</v>
          </cell>
          <cell r="AE151">
            <v>2</v>
          </cell>
          <cell r="AF151">
            <v>2</v>
          </cell>
          <cell r="AG151">
            <v>2</v>
          </cell>
          <cell r="AH151">
            <v>2</v>
          </cell>
          <cell r="AI151">
            <v>2</v>
          </cell>
          <cell r="AJ151">
            <v>2</v>
          </cell>
          <cell r="AK151">
            <v>2</v>
          </cell>
          <cell r="AL151">
            <v>0</v>
          </cell>
          <cell r="AM151">
            <v>0</v>
          </cell>
          <cell r="AN151">
            <v>0</v>
          </cell>
          <cell r="AO151">
            <v>0</v>
          </cell>
          <cell r="AP151">
            <v>2</v>
          </cell>
          <cell r="AQ151">
            <v>2</v>
          </cell>
          <cell r="AR151">
            <v>2</v>
          </cell>
          <cell r="AS151">
            <v>2</v>
          </cell>
          <cell r="AT151">
            <v>2</v>
          </cell>
          <cell r="AU151">
            <v>2</v>
          </cell>
        </row>
        <row r="152">
          <cell r="B152" t="str">
            <v>INDUS INTERNATIONAL SCHOOL (PUNE) PRIVATE LIMITED</v>
          </cell>
          <cell r="L152" t="str">
            <v>S</v>
          </cell>
          <cell r="M152">
            <v>0</v>
          </cell>
          <cell r="P152" t="str">
            <v>207a</v>
          </cell>
          <cell r="V152">
            <v>2</v>
          </cell>
          <cell r="W152">
            <v>3</v>
          </cell>
          <cell r="X152">
            <v>2</v>
          </cell>
          <cell r="Y152">
            <v>3</v>
          </cell>
          <cell r="Z152">
            <v>2</v>
          </cell>
          <cell r="AA152">
            <v>3</v>
          </cell>
          <cell r="AB152">
            <v>2</v>
          </cell>
          <cell r="AC152">
            <v>3</v>
          </cell>
          <cell r="AD152">
            <v>2</v>
          </cell>
          <cell r="AE152">
            <v>3</v>
          </cell>
          <cell r="AF152">
            <v>2</v>
          </cell>
          <cell r="AG152">
            <v>2</v>
          </cell>
          <cell r="AH152">
            <v>3</v>
          </cell>
          <cell r="AI152">
            <v>3</v>
          </cell>
          <cell r="AJ152">
            <v>2</v>
          </cell>
          <cell r="AK152">
            <v>3</v>
          </cell>
          <cell r="AL152">
            <v>2</v>
          </cell>
          <cell r="AM152">
            <v>1</v>
          </cell>
          <cell r="AN152">
            <v>2</v>
          </cell>
          <cell r="AO152">
            <v>2</v>
          </cell>
          <cell r="AP152">
            <v>2</v>
          </cell>
          <cell r="AQ152">
            <v>2</v>
          </cell>
          <cell r="AR152">
            <v>2</v>
          </cell>
          <cell r="AS152">
            <v>3</v>
          </cell>
          <cell r="AT152">
            <v>2</v>
          </cell>
          <cell r="AU152">
            <v>3</v>
          </cell>
        </row>
        <row r="153">
          <cell r="B153" t="str">
            <v>J D DIAGNOSTICS PVTLTD</v>
          </cell>
          <cell r="L153" t="str">
            <v>S</v>
          </cell>
          <cell r="M153">
            <v>0</v>
          </cell>
          <cell r="P153" t="str">
            <v>201a</v>
          </cell>
          <cell r="V153">
            <v>1</v>
          </cell>
          <cell r="W153">
            <v>1</v>
          </cell>
          <cell r="X153">
            <v>1</v>
          </cell>
          <cell r="Y153">
            <v>1</v>
          </cell>
          <cell r="Z153">
            <v>2</v>
          </cell>
          <cell r="AA153">
            <v>2</v>
          </cell>
          <cell r="AB153">
            <v>2</v>
          </cell>
          <cell r="AC153">
            <v>2</v>
          </cell>
          <cell r="AD153">
            <v>1</v>
          </cell>
          <cell r="AE153">
            <v>1</v>
          </cell>
          <cell r="AF153">
            <v>2</v>
          </cell>
          <cell r="AG153">
            <v>3</v>
          </cell>
          <cell r="AH153">
            <v>1</v>
          </cell>
          <cell r="AI153">
            <v>2</v>
          </cell>
          <cell r="AJ153">
            <v>2</v>
          </cell>
          <cell r="AK153">
            <v>2</v>
          </cell>
          <cell r="AL153">
            <v>2</v>
          </cell>
          <cell r="AM153">
            <v>3</v>
          </cell>
          <cell r="AN153">
            <v>2</v>
          </cell>
          <cell r="AO153">
            <v>2</v>
          </cell>
          <cell r="AP153">
            <v>2</v>
          </cell>
          <cell r="AQ153">
            <v>2</v>
          </cell>
          <cell r="AR153">
            <v>1</v>
          </cell>
          <cell r="AS153">
            <v>1</v>
          </cell>
          <cell r="AT153">
            <v>2</v>
          </cell>
          <cell r="AU153">
            <v>2</v>
          </cell>
        </row>
        <row r="154">
          <cell r="B154" t="str">
            <v>YARDI SOFTWARE INDIA PRIVATE LIMITED</v>
          </cell>
          <cell r="L154" t="str">
            <v>S</v>
          </cell>
          <cell r="M154">
            <v>0</v>
          </cell>
          <cell r="P154">
            <v>206</v>
          </cell>
          <cell r="V154">
            <v>2</v>
          </cell>
          <cell r="W154">
            <v>2</v>
          </cell>
          <cell r="X154">
            <v>2</v>
          </cell>
          <cell r="Y154">
            <v>2</v>
          </cell>
          <cell r="Z154">
            <v>1</v>
          </cell>
          <cell r="AA154">
            <v>1</v>
          </cell>
          <cell r="AB154">
            <v>2</v>
          </cell>
          <cell r="AC154">
            <v>2</v>
          </cell>
          <cell r="AD154">
            <v>0</v>
          </cell>
          <cell r="AE154">
            <v>0</v>
          </cell>
          <cell r="AF154">
            <v>0</v>
          </cell>
          <cell r="AG154">
            <v>0</v>
          </cell>
          <cell r="AH154">
            <v>0</v>
          </cell>
          <cell r="AI154">
            <v>0</v>
          </cell>
          <cell r="AJ154">
            <v>1</v>
          </cell>
          <cell r="AK154">
            <v>1</v>
          </cell>
          <cell r="AL154">
            <v>2</v>
          </cell>
          <cell r="AM154">
            <v>2</v>
          </cell>
          <cell r="AN154">
            <v>0</v>
          </cell>
          <cell r="AO154">
            <v>0</v>
          </cell>
          <cell r="AP154">
            <v>0</v>
          </cell>
          <cell r="AQ154">
            <v>0</v>
          </cell>
          <cell r="AR154">
            <v>0</v>
          </cell>
          <cell r="AS154">
            <v>0</v>
          </cell>
          <cell r="AT154">
            <v>2</v>
          </cell>
          <cell r="AU154">
            <v>2</v>
          </cell>
        </row>
        <row r="155">
          <cell r="B155" t="str">
            <v>AEROTECH ENERGY PRIVATE LIMITED</v>
          </cell>
          <cell r="L155">
            <v>0</v>
          </cell>
          <cell r="M155" t="str">
            <v>I</v>
          </cell>
          <cell r="P155">
            <v>210</v>
          </cell>
          <cell r="V155">
            <v>3</v>
          </cell>
          <cell r="W155">
            <v>3</v>
          </cell>
          <cell r="X155">
            <v>3</v>
          </cell>
          <cell r="Y155">
            <v>3</v>
          </cell>
          <cell r="Z155">
            <v>3</v>
          </cell>
          <cell r="AA155">
            <v>3</v>
          </cell>
          <cell r="AB155">
            <v>3</v>
          </cell>
          <cell r="AC155">
            <v>3</v>
          </cell>
          <cell r="AD155">
            <v>3</v>
          </cell>
          <cell r="AE155">
            <v>3</v>
          </cell>
          <cell r="AF155">
            <v>2</v>
          </cell>
          <cell r="AG155">
            <v>2</v>
          </cell>
          <cell r="AH155">
            <v>3</v>
          </cell>
          <cell r="AI155">
            <v>3</v>
          </cell>
          <cell r="AJ155">
            <v>3</v>
          </cell>
          <cell r="AK155">
            <v>3</v>
          </cell>
          <cell r="AL155">
            <v>2</v>
          </cell>
          <cell r="AM155">
            <v>2</v>
          </cell>
          <cell r="AN155">
            <v>3</v>
          </cell>
          <cell r="AO155">
            <v>2</v>
          </cell>
          <cell r="AP155">
            <v>3</v>
          </cell>
          <cell r="AQ155">
            <v>3</v>
          </cell>
          <cell r="AR155">
            <v>2</v>
          </cell>
          <cell r="AS155">
            <v>3</v>
          </cell>
          <cell r="AT155">
            <v>2</v>
          </cell>
          <cell r="AU155">
            <v>3</v>
          </cell>
        </row>
        <row r="156">
          <cell r="B156" t="str">
            <v>HEXAWARE TECHNOLOGIES LTD</v>
          </cell>
          <cell r="L156" t="str">
            <v>S</v>
          </cell>
          <cell r="M156">
            <v>0</v>
          </cell>
          <cell r="P156">
            <v>206</v>
          </cell>
          <cell r="V156">
            <v>1</v>
          </cell>
          <cell r="W156">
            <v>1</v>
          </cell>
          <cell r="X156">
            <v>1</v>
          </cell>
          <cell r="Y156">
            <v>1</v>
          </cell>
          <cell r="Z156">
            <v>1</v>
          </cell>
          <cell r="AA156">
            <v>1</v>
          </cell>
          <cell r="AB156">
            <v>1</v>
          </cell>
          <cell r="AC156">
            <v>1</v>
          </cell>
          <cell r="AD156">
            <v>0</v>
          </cell>
          <cell r="AE156">
            <v>0</v>
          </cell>
          <cell r="AF156">
            <v>1</v>
          </cell>
          <cell r="AG156">
            <v>2</v>
          </cell>
          <cell r="AH156">
            <v>2</v>
          </cell>
          <cell r="AI156">
            <v>2</v>
          </cell>
          <cell r="AJ156">
            <v>2</v>
          </cell>
          <cell r="AK156">
            <v>0</v>
          </cell>
          <cell r="AL156">
            <v>0</v>
          </cell>
          <cell r="AM156">
            <v>0</v>
          </cell>
          <cell r="AN156">
            <v>3</v>
          </cell>
          <cell r="AO156">
            <v>3</v>
          </cell>
          <cell r="AP156">
            <v>2</v>
          </cell>
          <cell r="AQ156">
            <v>2</v>
          </cell>
          <cell r="AR156">
            <v>0</v>
          </cell>
          <cell r="AS156">
            <v>0</v>
          </cell>
          <cell r="AT156">
            <v>3</v>
          </cell>
          <cell r="AU156">
            <v>3</v>
          </cell>
        </row>
        <row r="157">
          <cell r="B157" t="str">
            <v>SATAYTEJ COMMERCIAL COMPANY LTD</v>
          </cell>
          <cell r="L157" t="str">
            <v>S</v>
          </cell>
          <cell r="M157">
            <v>0</v>
          </cell>
          <cell r="P157" t="str">
            <v>201a</v>
          </cell>
          <cell r="V157">
            <v>2</v>
          </cell>
          <cell r="W157">
            <v>2</v>
          </cell>
          <cell r="X157">
            <v>3</v>
          </cell>
          <cell r="Y157">
            <v>1</v>
          </cell>
          <cell r="Z157">
            <v>2</v>
          </cell>
          <cell r="AA157">
            <v>2</v>
          </cell>
          <cell r="AB157">
            <v>3</v>
          </cell>
          <cell r="AC157">
            <v>3</v>
          </cell>
          <cell r="AD157">
            <v>3</v>
          </cell>
          <cell r="AE157">
            <v>2</v>
          </cell>
          <cell r="AF157">
            <v>2</v>
          </cell>
          <cell r="AG157">
            <v>3</v>
          </cell>
          <cell r="AH157">
            <v>2</v>
          </cell>
          <cell r="AI157">
            <v>2</v>
          </cell>
          <cell r="AJ157">
            <v>2</v>
          </cell>
          <cell r="AK157">
            <v>2</v>
          </cell>
          <cell r="AL157">
            <v>2</v>
          </cell>
          <cell r="AM157">
            <v>2</v>
          </cell>
          <cell r="AN157">
            <v>2</v>
          </cell>
          <cell r="AO157">
            <v>2</v>
          </cell>
          <cell r="AP157">
            <v>2</v>
          </cell>
          <cell r="AQ157">
            <v>2</v>
          </cell>
          <cell r="AR157">
            <v>2</v>
          </cell>
          <cell r="AS157">
            <v>2</v>
          </cell>
          <cell r="AT157">
            <v>2</v>
          </cell>
          <cell r="AU157">
            <v>3</v>
          </cell>
        </row>
        <row r="158">
          <cell r="B158" t="str">
            <v>GANGA PROPERTIES PVT LTD</v>
          </cell>
          <cell r="L158" t="str">
            <v>S</v>
          </cell>
          <cell r="M158">
            <v>0</v>
          </cell>
          <cell r="P158" t="str">
            <v>201d</v>
          </cell>
          <cell r="V158">
            <v>2</v>
          </cell>
          <cell r="W158">
            <v>2</v>
          </cell>
          <cell r="X158">
            <v>2</v>
          </cell>
          <cell r="Y158">
            <v>2</v>
          </cell>
          <cell r="Z158">
            <v>2</v>
          </cell>
          <cell r="AA158">
            <v>2</v>
          </cell>
          <cell r="AB158">
            <v>2</v>
          </cell>
          <cell r="AC158">
            <v>2</v>
          </cell>
          <cell r="AD158">
            <v>2</v>
          </cell>
          <cell r="AE158">
            <v>2</v>
          </cell>
          <cell r="AF158">
            <v>2</v>
          </cell>
          <cell r="AG158">
            <v>2</v>
          </cell>
          <cell r="AH158">
            <v>2</v>
          </cell>
          <cell r="AI158">
            <v>2</v>
          </cell>
          <cell r="AJ158">
            <v>2</v>
          </cell>
          <cell r="AK158">
            <v>2</v>
          </cell>
          <cell r="AL158">
            <v>2</v>
          </cell>
          <cell r="AM158">
            <v>2</v>
          </cell>
          <cell r="AN158">
            <v>2</v>
          </cell>
          <cell r="AO158">
            <v>2</v>
          </cell>
          <cell r="AP158">
            <v>2</v>
          </cell>
          <cell r="AQ158">
            <v>2</v>
          </cell>
          <cell r="AR158">
            <v>2</v>
          </cell>
          <cell r="AS158">
            <v>2</v>
          </cell>
          <cell r="AT158">
            <v>2</v>
          </cell>
          <cell r="AU158">
            <v>2</v>
          </cell>
        </row>
        <row r="159">
          <cell r="B159" t="str">
            <v>MACKINNON MACKENZIE &amp; CO LTD</v>
          </cell>
          <cell r="L159">
            <v>0</v>
          </cell>
          <cell r="M159" t="str">
            <v>I</v>
          </cell>
          <cell r="P159">
            <v>208</v>
          </cell>
          <cell r="V159">
            <v>3</v>
          </cell>
          <cell r="W159">
            <v>2</v>
          </cell>
          <cell r="X159">
            <v>3</v>
          </cell>
          <cell r="Y159">
            <v>2</v>
          </cell>
          <cell r="Z159">
            <v>2</v>
          </cell>
          <cell r="AA159">
            <v>2</v>
          </cell>
          <cell r="AB159">
            <v>2</v>
          </cell>
          <cell r="AC159">
            <v>2</v>
          </cell>
          <cell r="AD159">
            <v>0</v>
          </cell>
          <cell r="AE159">
            <v>0</v>
          </cell>
          <cell r="AF159">
            <v>2</v>
          </cell>
          <cell r="AG159">
            <v>2</v>
          </cell>
          <cell r="AH159">
            <v>3</v>
          </cell>
          <cell r="AI159">
            <v>2</v>
          </cell>
          <cell r="AJ159">
            <v>3</v>
          </cell>
          <cell r="AK159">
            <v>3</v>
          </cell>
          <cell r="AL159">
            <v>2</v>
          </cell>
          <cell r="AM159">
            <v>2</v>
          </cell>
          <cell r="AN159">
            <v>0</v>
          </cell>
          <cell r="AO159">
            <v>2</v>
          </cell>
          <cell r="AP159" t="str">
            <v xml:space="preserve"> </v>
          </cell>
          <cell r="AQ159">
            <v>2</v>
          </cell>
          <cell r="AR159">
            <v>2</v>
          </cell>
          <cell r="AS159">
            <v>2</v>
          </cell>
          <cell r="AT159">
            <v>3</v>
          </cell>
          <cell r="AU159">
            <v>3</v>
          </cell>
        </row>
        <row r="160">
          <cell r="B160" t="str">
            <v>MADHO PROPERTIES LTD</v>
          </cell>
          <cell r="L160" t="str">
            <v>S</v>
          </cell>
          <cell r="M160">
            <v>0</v>
          </cell>
          <cell r="P160" t="str">
            <v>201d</v>
          </cell>
          <cell r="V160">
            <v>2</v>
          </cell>
          <cell r="W160">
            <v>2</v>
          </cell>
          <cell r="X160">
            <v>2</v>
          </cell>
          <cell r="Y160">
            <v>2</v>
          </cell>
          <cell r="Z160">
            <v>2</v>
          </cell>
          <cell r="AA160">
            <v>2</v>
          </cell>
          <cell r="AB160">
            <v>2</v>
          </cell>
          <cell r="AC160">
            <v>2</v>
          </cell>
          <cell r="AD160">
            <v>2</v>
          </cell>
          <cell r="AE160">
            <v>2</v>
          </cell>
          <cell r="AF160">
            <v>2</v>
          </cell>
          <cell r="AG160">
            <v>2</v>
          </cell>
          <cell r="AH160">
            <v>2</v>
          </cell>
          <cell r="AI160">
            <v>2</v>
          </cell>
          <cell r="AJ160">
            <v>2</v>
          </cell>
          <cell r="AK160">
            <v>2</v>
          </cell>
          <cell r="AL160">
            <v>2</v>
          </cell>
          <cell r="AM160">
            <v>2</v>
          </cell>
          <cell r="AN160">
            <v>2</v>
          </cell>
          <cell r="AO160">
            <v>2</v>
          </cell>
          <cell r="AP160">
            <v>2</v>
          </cell>
          <cell r="AQ160">
            <v>2</v>
          </cell>
          <cell r="AR160">
            <v>2</v>
          </cell>
          <cell r="AS160">
            <v>2</v>
          </cell>
          <cell r="AT160">
            <v>2</v>
          </cell>
          <cell r="AU160">
            <v>2</v>
          </cell>
        </row>
        <row r="161">
          <cell r="B161" t="str">
            <v>Nutricircle Limited</v>
          </cell>
          <cell r="L161" t="str">
            <v>S</v>
          </cell>
          <cell r="M161">
            <v>0</v>
          </cell>
          <cell r="P161">
            <v>207</v>
          </cell>
          <cell r="V161">
            <v>1</v>
          </cell>
          <cell r="W161">
            <v>0</v>
          </cell>
          <cell r="X161">
            <v>2</v>
          </cell>
          <cell r="Y161">
            <v>0</v>
          </cell>
          <cell r="Z161">
            <v>1</v>
          </cell>
          <cell r="AA161">
            <v>0</v>
          </cell>
          <cell r="AB161">
            <v>1</v>
          </cell>
          <cell r="AC161">
            <v>0</v>
          </cell>
          <cell r="AD161">
            <v>1</v>
          </cell>
          <cell r="AE161">
            <v>0</v>
          </cell>
          <cell r="AF161">
            <v>1</v>
          </cell>
          <cell r="AG161">
            <v>0</v>
          </cell>
          <cell r="AH161">
            <v>1</v>
          </cell>
          <cell r="AI161">
            <v>0</v>
          </cell>
          <cell r="AJ161">
            <v>1</v>
          </cell>
          <cell r="AK161">
            <v>0</v>
          </cell>
          <cell r="AL161">
            <v>1</v>
          </cell>
          <cell r="AM161">
            <v>0</v>
          </cell>
          <cell r="AN161">
            <v>1</v>
          </cell>
          <cell r="AO161">
            <v>0</v>
          </cell>
          <cell r="AP161">
            <v>1</v>
          </cell>
          <cell r="AQ161">
            <v>0</v>
          </cell>
          <cell r="AR161">
            <v>1</v>
          </cell>
          <cell r="AS161">
            <v>0</v>
          </cell>
          <cell r="AT161">
            <v>1</v>
          </cell>
          <cell r="AU161">
            <v>0</v>
          </cell>
        </row>
        <row r="162">
          <cell r="B162" t="str">
            <v>SISTEMA SMART Technologies Limited (Earlier Known as Sistema shyam Teleservices Limited)</v>
          </cell>
          <cell r="L162">
            <v>0</v>
          </cell>
          <cell r="M162" t="str">
            <v>I</v>
          </cell>
          <cell r="P162">
            <v>0</v>
          </cell>
          <cell r="V162">
            <v>2</v>
          </cell>
          <cell r="W162">
            <v>2</v>
          </cell>
          <cell r="X162">
            <v>2</v>
          </cell>
          <cell r="Y162">
            <v>2</v>
          </cell>
          <cell r="Z162">
            <v>3</v>
          </cell>
          <cell r="AA162">
            <v>2</v>
          </cell>
          <cell r="AB162">
            <v>2</v>
          </cell>
          <cell r="AC162">
            <v>2</v>
          </cell>
          <cell r="AD162">
            <v>2</v>
          </cell>
          <cell r="AE162">
            <v>2</v>
          </cell>
          <cell r="AF162">
            <v>2</v>
          </cell>
          <cell r="AG162">
            <v>2</v>
          </cell>
          <cell r="AH162">
            <v>2</v>
          </cell>
          <cell r="AI162">
            <v>2</v>
          </cell>
          <cell r="AJ162">
            <v>2</v>
          </cell>
          <cell r="AK162">
            <v>2</v>
          </cell>
          <cell r="AL162">
            <v>2</v>
          </cell>
          <cell r="AM162">
            <v>2</v>
          </cell>
          <cell r="AN162">
            <v>2</v>
          </cell>
          <cell r="AO162">
            <v>2</v>
          </cell>
          <cell r="AP162">
            <v>2</v>
          </cell>
          <cell r="AQ162">
            <v>2</v>
          </cell>
          <cell r="AR162">
            <v>2</v>
          </cell>
          <cell r="AS162">
            <v>2</v>
          </cell>
          <cell r="AT162">
            <v>2</v>
          </cell>
          <cell r="AU162">
            <v>2</v>
          </cell>
        </row>
        <row r="163">
          <cell r="B163" t="str">
            <v>SWARNA TOLLWAY pvt ltd</v>
          </cell>
          <cell r="L163">
            <v>0</v>
          </cell>
          <cell r="M163" t="str">
            <v>I</v>
          </cell>
          <cell r="P163" t="str">
            <v>214b</v>
          </cell>
          <cell r="V163">
            <v>2</v>
          </cell>
          <cell r="W163">
            <v>3</v>
          </cell>
          <cell r="X163">
            <v>2</v>
          </cell>
          <cell r="Y163">
            <v>3</v>
          </cell>
          <cell r="Z163">
            <v>2</v>
          </cell>
          <cell r="AA163">
            <v>2</v>
          </cell>
          <cell r="AB163">
            <v>2</v>
          </cell>
          <cell r="AC163">
            <v>2</v>
          </cell>
          <cell r="AD163">
            <v>0</v>
          </cell>
          <cell r="AE163">
            <v>0</v>
          </cell>
          <cell r="AF163">
            <v>2</v>
          </cell>
          <cell r="AG163">
            <v>2</v>
          </cell>
          <cell r="AH163">
            <v>2</v>
          </cell>
          <cell r="AI163">
            <v>2</v>
          </cell>
          <cell r="AJ163">
            <v>1</v>
          </cell>
          <cell r="AK163">
            <v>1</v>
          </cell>
          <cell r="AL163">
            <v>0</v>
          </cell>
          <cell r="AM163">
            <v>0</v>
          </cell>
          <cell r="AN163">
            <v>1</v>
          </cell>
          <cell r="AO163">
            <v>2</v>
          </cell>
          <cell r="AP163">
            <v>0</v>
          </cell>
          <cell r="AQ163">
            <v>0</v>
          </cell>
          <cell r="AR163">
            <v>0</v>
          </cell>
          <cell r="AS163">
            <v>0</v>
          </cell>
          <cell r="AT163">
            <v>2</v>
          </cell>
          <cell r="AU163">
            <v>3</v>
          </cell>
        </row>
        <row r="164">
          <cell r="B164" t="str">
            <v>BHARAT KOLKATA CONTAINER TERMINALS pvt ltd</v>
          </cell>
          <cell r="L164">
            <v>0</v>
          </cell>
          <cell r="M164" t="str">
            <v>I</v>
          </cell>
          <cell r="P164">
            <v>0</v>
          </cell>
          <cell r="V164">
            <v>1</v>
          </cell>
          <cell r="W164">
            <v>2</v>
          </cell>
          <cell r="X164">
            <v>1</v>
          </cell>
          <cell r="Y164">
            <v>2</v>
          </cell>
          <cell r="Z164">
            <v>2</v>
          </cell>
          <cell r="AA164">
            <v>2</v>
          </cell>
          <cell r="AB164">
            <v>2</v>
          </cell>
          <cell r="AC164">
            <v>2</v>
          </cell>
          <cell r="AD164">
            <v>2</v>
          </cell>
          <cell r="AE164">
            <v>2</v>
          </cell>
          <cell r="AF164">
            <v>2</v>
          </cell>
          <cell r="AG164">
            <v>2</v>
          </cell>
          <cell r="AH164">
            <v>2</v>
          </cell>
          <cell r="AI164">
            <v>2</v>
          </cell>
          <cell r="AJ164">
            <v>1</v>
          </cell>
          <cell r="AK164">
            <v>3</v>
          </cell>
          <cell r="AL164">
            <v>0</v>
          </cell>
          <cell r="AM164">
            <v>0</v>
          </cell>
          <cell r="AN164">
            <v>0</v>
          </cell>
          <cell r="AO164">
            <v>0</v>
          </cell>
          <cell r="AP164">
            <v>0</v>
          </cell>
          <cell r="AQ164">
            <v>0</v>
          </cell>
          <cell r="AR164">
            <v>0</v>
          </cell>
          <cell r="AS164">
            <v>0</v>
          </cell>
          <cell r="AT164">
            <v>2</v>
          </cell>
          <cell r="AU164">
            <v>2</v>
          </cell>
        </row>
        <row r="165">
          <cell r="B165" t="str">
            <v>TRICONE PROJECTS INDIA ltd</v>
          </cell>
          <cell r="L165">
            <v>0</v>
          </cell>
          <cell r="M165" t="str">
            <v>I</v>
          </cell>
          <cell r="P165">
            <v>208</v>
          </cell>
          <cell r="V165" t="str">
            <v xml:space="preserve"> </v>
          </cell>
          <cell r="W165">
            <v>2</v>
          </cell>
          <cell r="X165" t="str">
            <v xml:space="preserve"> </v>
          </cell>
          <cell r="Y165">
            <v>2</v>
          </cell>
          <cell r="Z165" t="str">
            <v xml:space="preserve"> </v>
          </cell>
          <cell r="AA165">
            <v>3</v>
          </cell>
          <cell r="AB165">
            <v>0</v>
          </cell>
          <cell r="AC165">
            <v>3</v>
          </cell>
          <cell r="AD165">
            <v>0</v>
          </cell>
          <cell r="AE165">
            <v>2</v>
          </cell>
          <cell r="AF165">
            <v>0</v>
          </cell>
          <cell r="AG165">
            <v>2</v>
          </cell>
          <cell r="AH165">
            <v>0</v>
          </cell>
          <cell r="AI165">
            <v>3</v>
          </cell>
          <cell r="AJ165">
            <v>0</v>
          </cell>
          <cell r="AK165">
            <v>1</v>
          </cell>
          <cell r="AL165">
            <v>0</v>
          </cell>
          <cell r="AM165">
            <v>1</v>
          </cell>
          <cell r="AN165">
            <v>0</v>
          </cell>
          <cell r="AO165">
            <v>3</v>
          </cell>
          <cell r="AP165">
            <v>0</v>
          </cell>
          <cell r="AQ165">
            <v>2</v>
          </cell>
          <cell r="AR165">
            <v>0</v>
          </cell>
          <cell r="AS165">
            <v>0</v>
          </cell>
          <cell r="AT165">
            <v>0</v>
          </cell>
          <cell r="AU165">
            <v>3</v>
          </cell>
        </row>
        <row r="166">
          <cell r="B166" t="str">
            <v>MUMBAI MANTRA MEDIA ltd</v>
          </cell>
          <cell r="L166" t="str">
            <v>S</v>
          </cell>
          <cell r="M166">
            <v>0</v>
          </cell>
          <cell r="P166">
            <v>205</v>
          </cell>
          <cell r="V166">
            <v>2</v>
          </cell>
          <cell r="W166">
            <v>2</v>
          </cell>
          <cell r="X166">
            <v>2</v>
          </cell>
          <cell r="Y166">
            <v>2</v>
          </cell>
          <cell r="Z166">
            <v>2</v>
          </cell>
          <cell r="AA166">
            <v>2</v>
          </cell>
          <cell r="AB166">
            <v>2</v>
          </cell>
          <cell r="AC166">
            <v>2</v>
          </cell>
          <cell r="AD166">
            <v>2</v>
          </cell>
          <cell r="AE166">
            <v>2</v>
          </cell>
          <cell r="AF166">
            <v>2</v>
          </cell>
          <cell r="AG166">
            <v>2</v>
          </cell>
          <cell r="AH166">
            <v>2</v>
          </cell>
          <cell r="AI166">
            <v>2</v>
          </cell>
          <cell r="AJ166">
            <v>2</v>
          </cell>
          <cell r="AK166">
            <v>2</v>
          </cell>
          <cell r="AL166">
            <v>2</v>
          </cell>
          <cell r="AM166">
            <v>2</v>
          </cell>
          <cell r="AN166">
            <v>2</v>
          </cell>
          <cell r="AO166">
            <v>2</v>
          </cell>
          <cell r="AP166">
            <v>2</v>
          </cell>
          <cell r="AQ166">
            <v>2</v>
          </cell>
          <cell r="AR166">
            <v>2</v>
          </cell>
          <cell r="AS166">
            <v>2</v>
          </cell>
          <cell r="AT166">
            <v>2</v>
          </cell>
          <cell r="AU166">
            <v>2</v>
          </cell>
        </row>
        <row r="167">
          <cell r="B167" t="str">
            <v>TRISTAR HOTELS pvt ltd</v>
          </cell>
          <cell r="L167" t="str">
            <v>S</v>
          </cell>
          <cell r="M167" t="str">
            <v xml:space="preserve"> </v>
          </cell>
          <cell r="P167" t="str">
            <v>204a</v>
          </cell>
          <cell r="V167">
            <v>1</v>
          </cell>
          <cell r="W167">
            <v>1</v>
          </cell>
          <cell r="X167">
            <v>1</v>
          </cell>
          <cell r="Y167">
            <v>1</v>
          </cell>
          <cell r="Z167">
            <v>2</v>
          </cell>
          <cell r="AA167">
            <v>2</v>
          </cell>
          <cell r="AB167">
            <v>2</v>
          </cell>
          <cell r="AC167">
            <v>2</v>
          </cell>
          <cell r="AD167">
            <v>2</v>
          </cell>
          <cell r="AE167">
            <v>2</v>
          </cell>
          <cell r="AF167">
            <v>2</v>
          </cell>
          <cell r="AG167">
            <v>2</v>
          </cell>
          <cell r="AH167">
            <v>2</v>
          </cell>
          <cell r="AI167">
            <v>2</v>
          </cell>
          <cell r="AJ167">
            <v>2</v>
          </cell>
          <cell r="AK167">
            <v>2</v>
          </cell>
          <cell r="AL167">
            <v>2</v>
          </cell>
          <cell r="AM167">
            <v>2</v>
          </cell>
          <cell r="AN167">
            <v>2</v>
          </cell>
          <cell r="AO167">
            <v>2</v>
          </cell>
          <cell r="AP167" t="str">
            <v xml:space="preserve"> </v>
          </cell>
          <cell r="AQ167" t="str">
            <v xml:space="preserve"> </v>
          </cell>
          <cell r="AR167" t="str">
            <v xml:space="preserve"> </v>
          </cell>
          <cell r="AS167" t="str">
            <v xml:space="preserve"> </v>
          </cell>
          <cell r="AT167">
            <v>2</v>
          </cell>
          <cell r="AU167">
            <v>1</v>
          </cell>
        </row>
        <row r="168">
          <cell r="B168" t="str">
            <v>CENTRAL INDIA GENERAL AGENTS LTD.</v>
          </cell>
          <cell r="L168" t="str">
            <v>S</v>
          </cell>
          <cell r="M168">
            <v>0</v>
          </cell>
          <cell r="P168">
            <v>0</v>
          </cell>
          <cell r="V168">
            <v>2</v>
          </cell>
          <cell r="W168">
            <v>2</v>
          </cell>
          <cell r="X168">
            <v>2</v>
          </cell>
          <cell r="Y168">
            <v>2</v>
          </cell>
          <cell r="Z168">
            <v>2</v>
          </cell>
          <cell r="AA168">
            <v>2</v>
          </cell>
          <cell r="AB168">
            <v>2</v>
          </cell>
          <cell r="AC168">
            <v>2</v>
          </cell>
          <cell r="AD168">
            <v>2</v>
          </cell>
          <cell r="AE168">
            <v>2</v>
          </cell>
          <cell r="AF168">
            <v>2</v>
          </cell>
          <cell r="AG168">
            <v>2</v>
          </cell>
          <cell r="AH168">
            <v>2</v>
          </cell>
          <cell r="AI168">
            <v>2</v>
          </cell>
          <cell r="AJ168">
            <v>2</v>
          </cell>
          <cell r="AK168">
            <v>2</v>
          </cell>
          <cell r="AL168">
            <v>2</v>
          </cell>
          <cell r="AM168">
            <v>2</v>
          </cell>
          <cell r="AN168">
            <v>2</v>
          </cell>
          <cell r="AO168">
            <v>2</v>
          </cell>
          <cell r="AP168">
            <v>2</v>
          </cell>
          <cell r="AQ168">
            <v>2</v>
          </cell>
          <cell r="AR168">
            <v>2</v>
          </cell>
          <cell r="AS168">
            <v>2</v>
          </cell>
          <cell r="AT168">
            <v>2</v>
          </cell>
          <cell r="AU168">
            <v>2</v>
          </cell>
        </row>
        <row r="169">
          <cell r="B169" t="str">
            <v>SAP LABS INDIA pvt ltd</v>
          </cell>
          <cell r="L169" t="str">
            <v>S</v>
          </cell>
          <cell r="M169">
            <v>0</v>
          </cell>
          <cell r="P169">
            <v>206</v>
          </cell>
          <cell r="V169">
            <v>1</v>
          </cell>
          <cell r="W169">
            <v>2</v>
          </cell>
          <cell r="X169">
            <v>1</v>
          </cell>
          <cell r="Y169">
            <v>2</v>
          </cell>
          <cell r="Z169">
            <v>2</v>
          </cell>
          <cell r="AA169">
            <v>1</v>
          </cell>
          <cell r="AB169">
            <v>2</v>
          </cell>
          <cell r="AC169">
            <v>3</v>
          </cell>
          <cell r="AD169">
            <v>2</v>
          </cell>
          <cell r="AE169">
            <v>2</v>
          </cell>
          <cell r="AF169">
            <v>2</v>
          </cell>
          <cell r="AG169">
            <v>2</v>
          </cell>
          <cell r="AH169">
            <v>2</v>
          </cell>
          <cell r="AI169">
            <v>2</v>
          </cell>
          <cell r="AJ169">
            <v>2</v>
          </cell>
          <cell r="AK169">
            <v>2</v>
          </cell>
          <cell r="AL169">
            <v>2</v>
          </cell>
          <cell r="AM169">
            <v>2</v>
          </cell>
          <cell r="AN169">
            <v>0</v>
          </cell>
          <cell r="AO169">
            <v>0</v>
          </cell>
          <cell r="AP169">
            <v>0</v>
          </cell>
          <cell r="AQ169">
            <v>0</v>
          </cell>
          <cell r="AR169">
            <v>0</v>
          </cell>
          <cell r="AS169">
            <v>1</v>
          </cell>
          <cell r="AT169">
            <v>2</v>
          </cell>
          <cell r="AU169">
            <v>2</v>
          </cell>
        </row>
        <row r="170">
          <cell r="B170" t="str">
            <v>HITACHI LIFT INDIA PVT. LTD.</v>
          </cell>
          <cell r="L170">
            <v>0</v>
          </cell>
          <cell r="M170" t="str">
            <v>I</v>
          </cell>
          <cell r="P170">
            <v>0</v>
          </cell>
          <cell r="V170">
            <v>3</v>
          </cell>
          <cell r="W170">
            <v>2</v>
          </cell>
          <cell r="X170">
            <v>3</v>
          </cell>
          <cell r="Y170">
            <v>2</v>
          </cell>
          <cell r="Z170">
            <v>3</v>
          </cell>
          <cell r="AA170">
            <v>2</v>
          </cell>
          <cell r="AB170">
            <v>2</v>
          </cell>
          <cell r="AC170">
            <v>2</v>
          </cell>
          <cell r="AD170">
            <v>2</v>
          </cell>
          <cell r="AE170">
            <v>2</v>
          </cell>
          <cell r="AF170">
            <v>1</v>
          </cell>
          <cell r="AG170">
            <v>1</v>
          </cell>
          <cell r="AH170">
            <v>3</v>
          </cell>
          <cell r="AI170">
            <v>3</v>
          </cell>
          <cell r="AJ170">
            <v>2</v>
          </cell>
          <cell r="AK170">
            <v>2</v>
          </cell>
          <cell r="AL170">
            <v>1</v>
          </cell>
          <cell r="AM170">
            <v>1</v>
          </cell>
          <cell r="AN170">
            <v>2</v>
          </cell>
          <cell r="AO170">
            <v>2</v>
          </cell>
          <cell r="AP170">
            <v>3</v>
          </cell>
          <cell r="AQ170">
            <v>3</v>
          </cell>
          <cell r="AR170">
            <v>2</v>
          </cell>
          <cell r="AS170">
            <v>2</v>
          </cell>
          <cell r="AT170">
            <v>3</v>
          </cell>
          <cell r="AU170">
            <v>3</v>
          </cell>
        </row>
        <row r="171">
          <cell r="B171" t="str">
            <v>TRAVEL SECURITY SERVICES INDIA PVT. LTD.</v>
          </cell>
          <cell r="L171" t="str">
            <v>S</v>
          </cell>
          <cell r="M171">
            <v>0</v>
          </cell>
          <cell r="P171" t="str">
            <v>204d</v>
          </cell>
          <cell r="V171">
            <v>2</v>
          </cell>
          <cell r="W171">
            <v>2</v>
          </cell>
          <cell r="X171">
            <v>2</v>
          </cell>
          <cell r="Y171">
            <v>2</v>
          </cell>
          <cell r="Z171">
            <v>2</v>
          </cell>
          <cell r="AA171">
            <v>2</v>
          </cell>
          <cell r="AB171">
            <v>2</v>
          </cell>
          <cell r="AC171">
            <v>2</v>
          </cell>
          <cell r="AD171">
            <v>2</v>
          </cell>
          <cell r="AE171">
            <v>2</v>
          </cell>
          <cell r="AF171">
            <v>2</v>
          </cell>
          <cell r="AG171">
            <v>2</v>
          </cell>
          <cell r="AH171">
            <v>2</v>
          </cell>
          <cell r="AI171">
            <v>2</v>
          </cell>
          <cell r="AJ171">
            <v>2</v>
          </cell>
          <cell r="AK171">
            <v>2</v>
          </cell>
          <cell r="AL171">
            <v>2</v>
          </cell>
          <cell r="AM171">
            <v>2</v>
          </cell>
          <cell r="AN171">
            <v>2</v>
          </cell>
          <cell r="AO171">
            <v>2</v>
          </cell>
          <cell r="AP171">
            <v>2</v>
          </cell>
          <cell r="AQ171">
            <v>2</v>
          </cell>
          <cell r="AR171">
            <v>2</v>
          </cell>
          <cell r="AS171">
            <v>2</v>
          </cell>
          <cell r="AT171">
            <v>2</v>
          </cell>
          <cell r="AU171">
            <v>2</v>
          </cell>
        </row>
        <row r="172">
          <cell r="B172" t="str">
            <v>TATA MOTORS FINANCE SOLUTIONS LTD.</v>
          </cell>
          <cell r="L172" t="str">
            <v>S</v>
          </cell>
          <cell r="M172">
            <v>0</v>
          </cell>
          <cell r="P172">
            <v>0</v>
          </cell>
          <cell r="V172">
            <v>1</v>
          </cell>
          <cell r="W172">
            <v>1</v>
          </cell>
          <cell r="X172">
            <v>1</v>
          </cell>
          <cell r="Y172">
            <v>1</v>
          </cell>
          <cell r="Z172">
            <v>2</v>
          </cell>
          <cell r="AA172">
            <v>2</v>
          </cell>
          <cell r="AB172">
            <v>2</v>
          </cell>
          <cell r="AC172">
            <v>2</v>
          </cell>
          <cell r="AD172">
            <v>0</v>
          </cell>
          <cell r="AE172">
            <v>0</v>
          </cell>
          <cell r="AF172">
            <v>3</v>
          </cell>
          <cell r="AG172">
            <v>2</v>
          </cell>
          <cell r="AH172">
            <v>2</v>
          </cell>
          <cell r="AI172">
            <v>2</v>
          </cell>
          <cell r="AJ172">
            <v>1</v>
          </cell>
          <cell r="AK172">
            <v>2</v>
          </cell>
          <cell r="AL172">
            <v>2</v>
          </cell>
          <cell r="AM172">
            <v>2</v>
          </cell>
          <cell r="AN172">
            <v>2</v>
          </cell>
          <cell r="AO172">
            <v>2</v>
          </cell>
          <cell r="AP172">
            <v>2</v>
          </cell>
          <cell r="AQ172">
            <v>2</v>
          </cell>
          <cell r="AR172">
            <v>2</v>
          </cell>
          <cell r="AS172">
            <v>2</v>
          </cell>
          <cell r="AT172">
            <v>2</v>
          </cell>
          <cell r="AU172">
            <v>2</v>
          </cell>
        </row>
        <row r="173">
          <cell r="B173" t="str">
            <v>TATA MOTORS FINANCE LTD.</v>
          </cell>
          <cell r="L173" t="str">
            <v>S</v>
          </cell>
          <cell r="M173">
            <v>0</v>
          </cell>
          <cell r="P173">
            <v>0</v>
          </cell>
          <cell r="V173">
            <v>1</v>
          </cell>
          <cell r="W173">
            <v>1</v>
          </cell>
          <cell r="X173">
            <v>1</v>
          </cell>
          <cell r="Y173">
            <v>1</v>
          </cell>
          <cell r="Z173">
            <v>2</v>
          </cell>
          <cell r="AA173">
            <v>2</v>
          </cell>
          <cell r="AB173">
            <v>1</v>
          </cell>
          <cell r="AC173">
            <v>1</v>
          </cell>
          <cell r="AD173">
            <v>0</v>
          </cell>
          <cell r="AE173">
            <v>0</v>
          </cell>
          <cell r="AF173">
            <v>3</v>
          </cell>
          <cell r="AG173">
            <v>2</v>
          </cell>
          <cell r="AH173">
            <v>2</v>
          </cell>
          <cell r="AI173">
            <v>2</v>
          </cell>
          <cell r="AJ173">
            <v>1</v>
          </cell>
          <cell r="AK173">
            <v>2</v>
          </cell>
          <cell r="AL173">
            <v>2</v>
          </cell>
          <cell r="AM173">
            <v>2</v>
          </cell>
          <cell r="AN173">
            <v>2</v>
          </cell>
          <cell r="AO173">
            <v>2</v>
          </cell>
          <cell r="AP173">
            <v>2</v>
          </cell>
          <cell r="AQ173">
            <v>2</v>
          </cell>
          <cell r="AR173">
            <v>2</v>
          </cell>
          <cell r="AS173">
            <v>2</v>
          </cell>
          <cell r="AT173">
            <v>2</v>
          </cell>
          <cell r="AU173">
            <v>2</v>
          </cell>
        </row>
        <row r="174">
          <cell r="B174" t="str">
            <v>Sree Behariji Mills Private Limited</v>
          </cell>
          <cell r="L174" t="str">
            <v>S</v>
          </cell>
          <cell r="M174">
            <v>0</v>
          </cell>
          <cell r="P174">
            <v>201</v>
          </cell>
          <cell r="V174">
            <v>2</v>
          </cell>
          <cell r="W174">
            <v>2</v>
          </cell>
          <cell r="X174">
            <v>2</v>
          </cell>
          <cell r="Y174">
            <v>2</v>
          </cell>
          <cell r="Z174">
            <v>2</v>
          </cell>
          <cell r="AA174">
            <v>2</v>
          </cell>
          <cell r="AB174">
            <v>1</v>
          </cell>
          <cell r="AC174">
            <v>1</v>
          </cell>
          <cell r="AD174">
            <v>2</v>
          </cell>
          <cell r="AE174">
            <v>2</v>
          </cell>
          <cell r="AF174">
            <v>2</v>
          </cell>
          <cell r="AG174">
            <v>2</v>
          </cell>
          <cell r="AH174">
            <v>2</v>
          </cell>
          <cell r="AI174">
            <v>2</v>
          </cell>
          <cell r="AJ174">
            <v>2</v>
          </cell>
          <cell r="AK174">
            <v>2</v>
          </cell>
          <cell r="AL174">
            <v>2</v>
          </cell>
          <cell r="AM174">
            <v>2</v>
          </cell>
          <cell r="AN174">
            <v>2</v>
          </cell>
          <cell r="AO174">
            <v>2</v>
          </cell>
          <cell r="AP174">
            <v>2</v>
          </cell>
          <cell r="AQ174">
            <v>2</v>
          </cell>
          <cell r="AR174">
            <v>2</v>
          </cell>
          <cell r="AS174">
            <v>2</v>
          </cell>
          <cell r="AT174">
            <v>2</v>
          </cell>
          <cell r="AU174">
            <v>2</v>
          </cell>
        </row>
        <row r="175">
          <cell r="B175" t="str">
            <v>SAINIK MINING AND ALLIED SERVICES LIMITED</v>
          </cell>
          <cell r="L175" t="str">
            <v>S</v>
          </cell>
          <cell r="M175">
            <v>0</v>
          </cell>
          <cell r="P175" t="str">
            <v>202d</v>
          </cell>
          <cell r="V175">
            <v>3</v>
          </cell>
          <cell r="W175">
            <v>2</v>
          </cell>
          <cell r="X175">
            <v>3</v>
          </cell>
          <cell r="Y175">
            <v>2</v>
          </cell>
          <cell r="Z175">
            <v>3</v>
          </cell>
          <cell r="AA175">
            <v>2</v>
          </cell>
          <cell r="AB175">
            <v>3</v>
          </cell>
          <cell r="AC175">
            <v>2</v>
          </cell>
          <cell r="AD175">
            <v>3</v>
          </cell>
          <cell r="AE175">
            <v>2</v>
          </cell>
          <cell r="AF175">
            <v>2</v>
          </cell>
          <cell r="AG175">
            <v>2</v>
          </cell>
          <cell r="AH175">
            <v>3</v>
          </cell>
          <cell r="AI175">
            <v>1</v>
          </cell>
          <cell r="AJ175">
            <v>2</v>
          </cell>
          <cell r="AK175" t="str">
            <v xml:space="preserve"> </v>
          </cell>
          <cell r="AL175">
            <v>2</v>
          </cell>
          <cell r="AM175">
            <v>2</v>
          </cell>
          <cell r="AN175">
            <v>3</v>
          </cell>
          <cell r="AO175" t="str">
            <v xml:space="preserve"> </v>
          </cell>
          <cell r="AP175">
            <v>3</v>
          </cell>
          <cell r="AQ175" t="str">
            <v xml:space="preserve"> </v>
          </cell>
          <cell r="AR175">
            <v>3</v>
          </cell>
          <cell r="AS175" t="str">
            <v xml:space="preserve"> </v>
          </cell>
          <cell r="AT175">
            <v>2</v>
          </cell>
          <cell r="AU175">
            <v>2</v>
          </cell>
        </row>
        <row r="176">
          <cell r="B176" t="str">
            <v>Trigyn Technologies (India) Private Limited</v>
          </cell>
          <cell r="L176" t="str">
            <v>S</v>
          </cell>
          <cell r="M176">
            <v>0</v>
          </cell>
          <cell r="P176">
            <v>206</v>
          </cell>
          <cell r="V176">
            <v>2</v>
          </cell>
          <cell r="W176">
            <v>2</v>
          </cell>
          <cell r="X176">
            <v>2</v>
          </cell>
          <cell r="Y176">
            <v>2</v>
          </cell>
          <cell r="Z176">
            <v>2</v>
          </cell>
          <cell r="AA176">
            <v>2</v>
          </cell>
          <cell r="AB176">
            <v>2</v>
          </cell>
          <cell r="AC176">
            <v>2</v>
          </cell>
          <cell r="AD176">
            <v>2</v>
          </cell>
          <cell r="AE176">
            <v>2</v>
          </cell>
          <cell r="AF176">
            <v>2</v>
          </cell>
          <cell r="AG176">
            <v>2</v>
          </cell>
          <cell r="AH176">
            <v>2</v>
          </cell>
          <cell r="AI176">
            <v>2</v>
          </cell>
          <cell r="AJ176">
            <v>2</v>
          </cell>
          <cell r="AK176">
            <v>2</v>
          </cell>
          <cell r="AL176">
            <v>2</v>
          </cell>
          <cell r="AM176">
            <v>2</v>
          </cell>
          <cell r="AN176">
            <v>2</v>
          </cell>
          <cell r="AO176">
            <v>2</v>
          </cell>
          <cell r="AP176">
            <v>2</v>
          </cell>
          <cell r="AQ176">
            <v>2</v>
          </cell>
          <cell r="AR176">
            <v>2</v>
          </cell>
          <cell r="AS176">
            <v>2</v>
          </cell>
          <cell r="AT176">
            <v>2</v>
          </cell>
          <cell r="AU176">
            <v>2</v>
          </cell>
        </row>
        <row r="177">
          <cell r="B177" t="str">
            <v>SoftwareONE India Pvt Ltd</v>
          </cell>
          <cell r="L177" t="str">
            <v>S</v>
          </cell>
          <cell r="M177">
            <v>0</v>
          </cell>
          <cell r="P177">
            <v>206</v>
          </cell>
          <cell r="V177">
            <v>2</v>
          </cell>
          <cell r="W177">
            <v>1</v>
          </cell>
          <cell r="X177">
            <v>2</v>
          </cell>
          <cell r="Y177">
            <v>1</v>
          </cell>
          <cell r="Z177">
            <v>1</v>
          </cell>
          <cell r="AA177">
            <v>1</v>
          </cell>
          <cell r="AB177">
            <v>2</v>
          </cell>
          <cell r="AC177">
            <v>2</v>
          </cell>
          <cell r="AD177">
            <v>2</v>
          </cell>
          <cell r="AE177">
            <v>2</v>
          </cell>
          <cell r="AF177">
            <v>1</v>
          </cell>
          <cell r="AG177">
            <v>1</v>
          </cell>
          <cell r="AH177">
            <v>2</v>
          </cell>
          <cell r="AI177">
            <v>1</v>
          </cell>
          <cell r="AJ177">
            <v>1</v>
          </cell>
          <cell r="AK177">
            <v>2</v>
          </cell>
          <cell r="AL177">
            <v>2</v>
          </cell>
          <cell r="AM177">
            <v>2</v>
          </cell>
          <cell r="AN177">
            <v>2</v>
          </cell>
          <cell r="AO177">
            <v>2</v>
          </cell>
          <cell r="AP177">
            <v>1</v>
          </cell>
          <cell r="AQ177">
            <v>1</v>
          </cell>
          <cell r="AR177">
            <v>2</v>
          </cell>
          <cell r="AS177">
            <v>2</v>
          </cell>
          <cell r="AT177">
            <v>3</v>
          </cell>
          <cell r="AU177">
            <v>2</v>
          </cell>
        </row>
        <row r="178">
          <cell r="B178" t="str">
            <v>Service-Link (India) Pvt. Ltd.</v>
          </cell>
          <cell r="L178">
            <v>0</v>
          </cell>
          <cell r="M178" t="str">
            <v>I</v>
          </cell>
          <cell r="P178">
            <v>203</v>
          </cell>
          <cell r="V178">
            <v>2</v>
          </cell>
          <cell r="W178">
            <v>1</v>
          </cell>
          <cell r="X178">
            <v>2</v>
          </cell>
          <cell r="Y178">
            <v>2</v>
          </cell>
          <cell r="Z178">
            <v>2</v>
          </cell>
          <cell r="AA178">
            <v>2</v>
          </cell>
          <cell r="AB178">
            <v>2</v>
          </cell>
          <cell r="AC178">
            <v>2</v>
          </cell>
          <cell r="AD178">
            <v>2</v>
          </cell>
          <cell r="AE178">
            <v>2</v>
          </cell>
          <cell r="AF178">
            <v>2</v>
          </cell>
          <cell r="AG178">
            <v>3</v>
          </cell>
          <cell r="AH178">
            <v>1</v>
          </cell>
          <cell r="AI178">
            <v>1</v>
          </cell>
          <cell r="AJ178">
            <v>2</v>
          </cell>
          <cell r="AK178">
            <v>3</v>
          </cell>
          <cell r="AL178">
            <v>2</v>
          </cell>
          <cell r="AM178">
            <v>3</v>
          </cell>
          <cell r="AN178">
            <v>2</v>
          </cell>
          <cell r="AO178">
            <v>2</v>
          </cell>
          <cell r="AP178">
            <v>2</v>
          </cell>
          <cell r="AQ178">
            <v>2</v>
          </cell>
          <cell r="AR178">
            <v>3</v>
          </cell>
          <cell r="AS178">
            <v>2</v>
          </cell>
          <cell r="AT178">
            <v>3</v>
          </cell>
          <cell r="AU178">
            <v>2</v>
          </cell>
        </row>
        <row r="179">
          <cell r="B179" t="str">
            <v>Federal-Mogul Goetze (India) Limited</v>
          </cell>
          <cell r="L179" t="str">
            <v>S</v>
          </cell>
          <cell r="M179">
            <v>0</v>
          </cell>
          <cell r="P179">
            <v>0</v>
          </cell>
          <cell r="V179">
            <v>1</v>
          </cell>
          <cell r="W179">
            <v>1</v>
          </cell>
          <cell r="X179">
            <v>1</v>
          </cell>
          <cell r="Y179">
            <v>2</v>
          </cell>
          <cell r="Z179">
            <v>1</v>
          </cell>
          <cell r="AA179">
            <v>1</v>
          </cell>
          <cell r="AB179">
            <v>1</v>
          </cell>
          <cell r="AC179">
            <v>1</v>
          </cell>
          <cell r="AD179">
            <v>3</v>
          </cell>
          <cell r="AE179">
            <v>2</v>
          </cell>
          <cell r="AF179">
            <v>2</v>
          </cell>
          <cell r="AG179">
            <v>2</v>
          </cell>
          <cell r="AH179">
            <v>1</v>
          </cell>
          <cell r="AI179">
            <v>1</v>
          </cell>
          <cell r="AJ179">
            <v>2</v>
          </cell>
          <cell r="AK179">
            <v>2</v>
          </cell>
          <cell r="AL179">
            <v>1</v>
          </cell>
          <cell r="AM179">
            <v>2</v>
          </cell>
          <cell r="AN179">
            <v>2</v>
          </cell>
          <cell r="AO179">
            <v>2</v>
          </cell>
          <cell r="AP179">
            <v>2</v>
          </cell>
          <cell r="AQ179">
            <v>2</v>
          </cell>
          <cell r="AR179">
            <v>2</v>
          </cell>
          <cell r="AS179">
            <v>2</v>
          </cell>
          <cell r="AT179">
            <v>1</v>
          </cell>
          <cell r="AU179">
            <v>2</v>
          </cell>
        </row>
        <row r="180">
          <cell r="B180" t="str">
            <v>VRAMATH INVESTMENT CONSULTANCY PVT LTD</v>
          </cell>
          <cell r="L180" t="str">
            <v>S</v>
          </cell>
          <cell r="M180">
            <v>0</v>
          </cell>
          <cell r="P180">
            <v>0</v>
          </cell>
          <cell r="V180">
            <v>1</v>
          </cell>
          <cell r="W180">
            <v>1</v>
          </cell>
          <cell r="X180">
            <v>1</v>
          </cell>
          <cell r="Y180">
            <v>1</v>
          </cell>
          <cell r="Z180">
            <v>2</v>
          </cell>
          <cell r="AA180">
            <v>2</v>
          </cell>
          <cell r="AB180">
            <v>2</v>
          </cell>
          <cell r="AC180">
            <v>2</v>
          </cell>
          <cell r="AD180">
            <v>2</v>
          </cell>
          <cell r="AE180">
            <v>2</v>
          </cell>
          <cell r="AF180">
            <v>2</v>
          </cell>
          <cell r="AG180">
            <v>2</v>
          </cell>
          <cell r="AH180">
            <v>2</v>
          </cell>
          <cell r="AI180">
            <v>2</v>
          </cell>
          <cell r="AJ180">
            <v>2</v>
          </cell>
          <cell r="AK180">
            <v>2</v>
          </cell>
          <cell r="AL180">
            <v>2</v>
          </cell>
          <cell r="AM180">
            <v>2</v>
          </cell>
          <cell r="AN180">
            <v>3</v>
          </cell>
          <cell r="AO180">
            <v>3</v>
          </cell>
          <cell r="AP180">
            <v>2</v>
          </cell>
          <cell r="AQ180">
            <v>2</v>
          </cell>
          <cell r="AR180">
            <v>1</v>
          </cell>
          <cell r="AS180">
            <v>1</v>
          </cell>
          <cell r="AT180">
            <v>3</v>
          </cell>
          <cell r="AU180">
            <v>3</v>
          </cell>
        </row>
        <row r="181">
          <cell r="B181" t="str">
            <v>Netscribes (India) Private Limited</v>
          </cell>
          <cell r="L181" t="str">
            <v>S</v>
          </cell>
          <cell r="M181">
            <v>0</v>
          </cell>
          <cell r="P181">
            <v>206</v>
          </cell>
          <cell r="V181">
            <v>1</v>
          </cell>
          <cell r="W181">
            <v>2</v>
          </cell>
          <cell r="X181">
            <v>1</v>
          </cell>
          <cell r="Y181">
            <v>2</v>
          </cell>
          <cell r="Z181">
            <v>1</v>
          </cell>
          <cell r="AA181">
            <v>2</v>
          </cell>
          <cell r="AB181">
            <v>2</v>
          </cell>
          <cell r="AC181">
            <v>2</v>
          </cell>
          <cell r="AD181">
            <v>2</v>
          </cell>
          <cell r="AE181">
            <v>2</v>
          </cell>
          <cell r="AF181">
            <v>2</v>
          </cell>
          <cell r="AG181">
            <v>2</v>
          </cell>
          <cell r="AH181">
            <v>2</v>
          </cell>
          <cell r="AI181">
            <v>2</v>
          </cell>
          <cell r="AJ181">
            <v>2</v>
          </cell>
          <cell r="AK181">
            <v>2</v>
          </cell>
          <cell r="AL181">
            <v>2</v>
          </cell>
          <cell r="AM181">
            <v>2</v>
          </cell>
          <cell r="AN181">
            <v>2</v>
          </cell>
          <cell r="AO181">
            <v>2</v>
          </cell>
          <cell r="AP181">
            <v>2</v>
          </cell>
          <cell r="AQ181">
            <v>2</v>
          </cell>
          <cell r="AR181">
            <v>2</v>
          </cell>
          <cell r="AS181">
            <v>2</v>
          </cell>
          <cell r="AT181">
            <v>1</v>
          </cell>
          <cell r="AU181">
            <v>2</v>
          </cell>
        </row>
        <row r="182">
          <cell r="B182" t="str">
            <v>Sandhar Technologies Limited</v>
          </cell>
          <cell r="L182" t="str">
            <v>S</v>
          </cell>
          <cell r="M182">
            <v>0</v>
          </cell>
          <cell r="P182" t="str">
            <v>201d</v>
          </cell>
          <cell r="V182">
            <v>1</v>
          </cell>
          <cell r="W182">
            <v>2</v>
          </cell>
          <cell r="X182">
            <v>1</v>
          </cell>
          <cell r="Y182">
            <v>2</v>
          </cell>
          <cell r="Z182">
            <v>2</v>
          </cell>
          <cell r="AA182">
            <v>2</v>
          </cell>
          <cell r="AB182">
            <v>2</v>
          </cell>
          <cell r="AC182">
            <v>2</v>
          </cell>
          <cell r="AD182">
            <v>1</v>
          </cell>
          <cell r="AE182">
            <v>2</v>
          </cell>
          <cell r="AF182">
            <v>2</v>
          </cell>
          <cell r="AG182">
            <v>2</v>
          </cell>
          <cell r="AH182">
            <v>1</v>
          </cell>
          <cell r="AI182">
            <v>1</v>
          </cell>
          <cell r="AJ182">
            <v>2</v>
          </cell>
          <cell r="AK182">
            <v>2</v>
          </cell>
          <cell r="AL182">
            <v>2</v>
          </cell>
          <cell r="AM182">
            <v>2</v>
          </cell>
          <cell r="AN182">
            <v>2</v>
          </cell>
          <cell r="AO182">
            <v>2</v>
          </cell>
          <cell r="AP182">
            <v>1</v>
          </cell>
          <cell r="AQ182">
            <v>2</v>
          </cell>
          <cell r="AR182">
            <v>2</v>
          </cell>
          <cell r="AS182">
            <v>2</v>
          </cell>
          <cell r="AT182">
            <v>2</v>
          </cell>
          <cell r="AU182">
            <v>2</v>
          </cell>
        </row>
        <row r="183">
          <cell r="B183" t="str">
            <v>Savaari Car Rentals Pvt Ltd</v>
          </cell>
          <cell r="L183" t="str">
            <v>S</v>
          </cell>
          <cell r="M183">
            <v>0</v>
          </cell>
          <cell r="P183" t="str">
            <v>202d</v>
          </cell>
          <cell r="V183">
            <v>1</v>
          </cell>
          <cell r="W183">
            <v>1</v>
          </cell>
          <cell r="X183">
            <v>1</v>
          </cell>
          <cell r="Y183">
            <v>1</v>
          </cell>
          <cell r="Z183">
            <v>2</v>
          </cell>
          <cell r="AA183">
            <v>1</v>
          </cell>
          <cell r="AB183">
            <v>2</v>
          </cell>
          <cell r="AC183">
            <v>2</v>
          </cell>
          <cell r="AD183">
            <v>2</v>
          </cell>
          <cell r="AE183">
            <v>2</v>
          </cell>
          <cell r="AF183">
            <v>2</v>
          </cell>
          <cell r="AG183">
            <v>2</v>
          </cell>
          <cell r="AH183">
            <v>2</v>
          </cell>
          <cell r="AI183">
            <v>2</v>
          </cell>
          <cell r="AJ183">
            <v>1</v>
          </cell>
          <cell r="AK183">
            <v>1</v>
          </cell>
          <cell r="AL183">
            <v>2</v>
          </cell>
          <cell r="AM183">
            <v>2</v>
          </cell>
          <cell r="AN183">
            <v>1</v>
          </cell>
          <cell r="AO183">
            <v>1</v>
          </cell>
          <cell r="AP183">
            <v>1</v>
          </cell>
          <cell r="AQ183">
            <v>1</v>
          </cell>
          <cell r="AR183">
            <v>2</v>
          </cell>
          <cell r="AS183">
            <v>2</v>
          </cell>
          <cell r="AT183">
            <v>2</v>
          </cell>
          <cell r="AU183">
            <v>2</v>
          </cell>
        </row>
        <row r="184">
          <cell r="B184" t="str">
            <v>Yahoo India Pvt Ltd</v>
          </cell>
          <cell r="L184" t="str">
            <v>S</v>
          </cell>
          <cell r="M184">
            <v>0</v>
          </cell>
          <cell r="P184" t="str">
            <v>205a</v>
          </cell>
          <cell r="V184">
            <v>1</v>
          </cell>
          <cell r="W184">
            <v>2</v>
          </cell>
          <cell r="X184">
            <v>1</v>
          </cell>
          <cell r="Y184">
            <v>2</v>
          </cell>
          <cell r="Z184">
            <v>2</v>
          </cell>
          <cell r="AA184">
            <v>2</v>
          </cell>
          <cell r="AB184">
            <v>2</v>
          </cell>
          <cell r="AC184">
            <v>2</v>
          </cell>
          <cell r="AD184">
            <v>2</v>
          </cell>
          <cell r="AE184">
            <v>2</v>
          </cell>
          <cell r="AF184">
            <v>3</v>
          </cell>
          <cell r="AG184">
            <v>2</v>
          </cell>
          <cell r="AH184">
            <v>2</v>
          </cell>
          <cell r="AI184">
            <v>2</v>
          </cell>
          <cell r="AJ184">
            <v>2</v>
          </cell>
          <cell r="AK184">
            <v>2</v>
          </cell>
          <cell r="AL184">
            <v>2</v>
          </cell>
          <cell r="AM184">
            <v>2</v>
          </cell>
          <cell r="AN184">
            <v>2</v>
          </cell>
          <cell r="AO184">
            <v>2</v>
          </cell>
          <cell r="AP184">
            <v>2</v>
          </cell>
          <cell r="AQ184">
            <v>2</v>
          </cell>
          <cell r="AR184">
            <v>2</v>
          </cell>
          <cell r="AS184">
            <v>2</v>
          </cell>
          <cell r="AT184">
            <v>2</v>
          </cell>
          <cell r="AU184">
            <v>2</v>
          </cell>
        </row>
        <row r="185">
          <cell r="B185" t="str">
            <v>REGENCY CONVENTION CENTRE AND HOTELS LIMITED</v>
          </cell>
          <cell r="L185" t="str">
            <v>S</v>
          </cell>
          <cell r="M185">
            <v>0</v>
          </cell>
          <cell r="P185">
            <v>204</v>
          </cell>
          <cell r="V185">
            <v>2</v>
          </cell>
          <cell r="W185">
            <v>2</v>
          </cell>
          <cell r="X185">
            <v>2</v>
          </cell>
          <cell r="Y185">
            <v>2</v>
          </cell>
          <cell r="Z185">
            <v>2</v>
          </cell>
          <cell r="AA185">
            <v>2</v>
          </cell>
          <cell r="AB185">
            <v>2</v>
          </cell>
          <cell r="AC185">
            <v>2</v>
          </cell>
          <cell r="AD185">
            <v>2</v>
          </cell>
          <cell r="AE185">
            <v>2</v>
          </cell>
          <cell r="AF185">
            <v>2</v>
          </cell>
          <cell r="AG185">
            <v>2</v>
          </cell>
          <cell r="AH185">
            <v>3</v>
          </cell>
          <cell r="AI185">
            <v>3</v>
          </cell>
          <cell r="AJ185">
            <v>2</v>
          </cell>
          <cell r="AK185">
            <v>2</v>
          </cell>
          <cell r="AL185">
            <v>2</v>
          </cell>
          <cell r="AM185">
            <v>2</v>
          </cell>
          <cell r="AN185" t="str">
            <v xml:space="preserve"> </v>
          </cell>
          <cell r="AO185" t="str">
            <v xml:space="preserve"> </v>
          </cell>
          <cell r="AP185" t="str">
            <v xml:space="preserve"> </v>
          </cell>
          <cell r="AQ185" t="str">
            <v xml:space="preserve"> </v>
          </cell>
          <cell r="AR185" t="str">
            <v xml:space="preserve"> </v>
          </cell>
          <cell r="AS185" t="str">
            <v xml:space="preserve"> </v>
          </cell>
          <cell r="AT185">
            <v>2</v>
          </cell>
          <cell r="AU185" t="str">
            <v xml:space="preserve"> </v>
          </cell>
        </row>
        <row r="186">
          <cell r="B186" t="str">
            <v>Emudhra Limited</v>
          </cell>
          <cell r="L186" t="str">
            <v>S</v>
          </cell>
          <cell r="M186">
            <v>0</v>
          </cell>
          <cell r="P186">
            <v>206</v>
          </cell>
          <cell r="V186">
            <v>3</v>
          </cell>
          <cell r="W186">
            <v>2</v>
          </cell>
          <cell r="X186">
            <v>3</v>
          </cell>
          <cell r="Y186">
            <v>2</v>
          </cell>
          <cell r="Z186">
            <v>1</v>
          </cell>
          <cell r="AA186">
            <v>2</v>
          </cell>
          <cell r="AB186">
            <v>2</v>
          </cell>
          <cell r="AC186">
            <v>2</v>
          </cell>
          <cell r="AD186">
            <v>2</v>
          </cell>
          <cell r="AE186">
            <v>2</v>
          </cell>
          <cell r="AF186">
            <v>2</v>
          </cell>
          <cell r="AG186">
            <v>1</v>
          </cell>
          <cell r="AH186">
            <v>3</v>
          </cell>
          <cell r="AI186">
            <v>3</v>
          </cell>
          <cell r="AJ186">
            <v>1</v>
          </cell>
          <cell r="AK186">
            <v>2</v>
          </cell>
          <cell r="AL186">
            <v>1</v>
          </cell>
          <cell r="AM186">
            <v>2</v>
          </cell>
          <cell r="AN186">
            <v>3</v>
          </cell>
          <cell r="AO186">
            <v>3</v>
          </cell>
          <cell r="AP186">
            <v>1</v>
          </cell>
          <cell r="AQ186" t="str">
            <v xml:space="preserve"> </v>
          </cell>
          <cell r="AR186">
            <v>2</v>
          </cell>
          <cell r="AS186">
            <v>2</v>
          </cell>
          <cell r="AT186">
            <v>3</v>
          </cell>
          <cell r="AU186">
            <v>3</v>
          </cell>
        </row>
        <row r="187">
          <cell r="B187" t="str">
            <v>Sanghvi Movers Limited</v>
          </cell>
          <cell r="L187">
            <v>0</v>
          </cell>
          <cell r="M187" t="str">
            <v>I</v>
          </cell>
          <cell r="P187">
            <v>0</v>
          </cell>
          <cell r="V187">
            <v>2</v>
          </cell>
          <cell r="W187">
            <v>2</v>
          </cell>
          <cell r="X187">
            <v>3</v>
          </cell>
          <cell r="Y187">
            <v>2</v>
          </cell>
          <cell r="Z187">
            <v>3</v>
          </cell>
          <cell r="AA187">
            <v>2</v>
          </cell>
          <cell r="AB187">
            <v>2</v>
          </cell>
          <cell r="AC187">
            <v>2</v>
          </cell>
          <cell r="AD187">
            <v>2</v>
          </cell>
          <cell r="AE187">
            <v>2</v>
          </cell>
          <cell r="AF187">
            <v>2</v>
          </cell>
          <cell r="AG187">
            <v>2</v>
          </cell>
          <cell r="AH187">
            <v>2</v>
          </cell>
          <cell r="AI187">
            <v>2</v>
          </cell>
          <cell r="AJ187">
            <v>2</v>
          </cell>
          <cell r="AK187">
            <v>2</v>
          </cell>
          <cell r="AL187">
            <v>1</v>
          </cell>
          <cell r="AM187">
            <v>2</v>
          </cell>
          <cell r="AN187">
            <v>3</v>
          </cell>
          <cell r="AO187">
            <v>3</v>
          </cell>
          <cell r="AP187">
            <v>2</v>
          </cell>
          <cell r="AQ187">
            <v>2</v>
          </cell>
          <cell r="AR187">
            <v>2</v>
          </cell>
          <cell r="AS187">
            <v>2</v>
          </cell>
          <cell r="AT187">
            <v>3</v>
          </cell>
          <cell r="AU187">
            <v>2</v>
          </cell>
        </row>
        <row r="188">
          <cell r="B188" t="str">
            <v>WIZERTECH INFORMAATICSS PRIVATE LIMITED</v>
          </cell>
          <cell r="L188" t="str">
            <v>S</v>
          </cell>
          <cell r="M188">
            <v>0</v>
          </cell>
          <cell r="P188">
            <v>206</v>
          </cell>
          <cell r="V188">
            <v>2</v>
          </cell>
          <cell r="W188">
            <v>1</v>
          </cell>
          <cell r="X188">
            <v>2</v>
          </cell>
          <cell r="Y188">
            <v>2</v>
          </cell>
          <cell r="Z188">
            <v>2</v>
          </cell>
          <cell r="AA188">
            <v>2</v>
          </cell>
          <cell r="AB188">
            <v>2</v>
          </cell>
          <cell r="AC188">
            <v>2</v>
          </cell>
          <cell r="AD188">
            <v>2</v>
          </cell>
          <cell r="AE188">
            <v>2</v>
          </cell>
          <cell r="AF188">
            <v>2</v>
          </cell>
          <cell r="AG188" t="str">
            <v xml:space="preserve"> </v>
          </cell>
          <cell r="AH188">
            <v>2</v>
          </cell>
          <cell r="AI188" t="str">
            <v xml:space="preserve"> </v>
          </cell>
          <cell r="AJ188" t="str">
            <v xml:space="preserve"> </v>
          </cell>
          <cell r="AK188" t="str">
            <v xml:space="preserve"> </v>
          </cell>
          <cell r="AL188" t="str">
            <v xml:space="preserve"> </v>
          </cell>
          <cell r="AM188" t="str">
            <v xml:space="preserve"> </v>
          </cell>
          <cell r="AN188">
            <v>2</v>
          </cell>
          <cell r="AO188">
            <v>2</v>
          </cell>
          <cell r="AP188">
            <v>2</v>
          </cell>
          <cell r="AQ188">
            <v>2</v>
          </cell>
          <cell r="AR188">
            <v>2</v>
          </cell>
          <cell r="AS188">
            <v>2</v>
          </cell>
          <cell r="AT188">
            <v>2</v>
          </cell>
          <cell r="AU188">
            <v>2</v>
          </cell>
        </row>
        <row r="189">
          <cell r="B189" t="str">
            <v>Housing Development Finance Corporation Limited</v>
          </cell>
          <cell r="L189">
            <v>0</v>
          </cell>
          <cell r="M189" t="str">
            <v>I</v>
          </cell>
          <cell r="P189">
            <v>0</v>
          </cell>
          <cell r="V189">
            <v>1</v>
          </cell>
          <cell r="W189">
            <v>1</v>
          </cell>
          <cell r="X189">
            <v>1</v>
          </cell>
          <cell r="Y189">
            <v>1</v>
          </cell>
          <cell r="Z189">
            <v>2</v>
          </cell>
          <cell r="AA189">
            <v>2</v>
          </cell>
          <cell r="AB189">
            <v>2</v>
          </cell>
          <cell r="AC189">
            <v>2</v>
          </cell>
          <cell r="AD189">
            <v>1</v>
          </cell>
          <cell r="AE189">
            <v>1</v>
          </cell>
          <cell r="AF189">
            <v>2</v>
          </cell>
          <cell r="AG189">
            <v>2</v>
          </cell>
          <cell r="AH189">
            <v>1</v>
          </cell>
          <cell r="AI189">
            <v>1</v>
          </cell>
          <cell r="AJ189">
            <v>2</v>
          </cell>
          <cell r="AK189">
            <v>2</v>
          </cell>
          <cell r="AL189">
            <v>1</v>
          </cell>
          <cell r="AM189">
            <v>1</v>
          </cell>
          <cell r="AN189" t="str">
            <v xml:space="preserve"> </v>
          </cell>
          <cell r="AO189" t="str">
            <v xml:space="preserve"> </v>
          </cell>
          <cell r="AP189" t="str">
            <v xml:space="preserve"> </v>
          </cell>
          <cell r="AQ189" t="str">
            <v xml:space="preserve"> </v>
          </cell>
          <cell r="AR189" t="str">
            <v xml:space="preserve"> </v>
          </cell>
          <cell r="AS189" t="str">
            <v xml:space="preserve"> </v>
          </cell>
          <cell r="AT189">
            <v>2</v>
          </cell>
          <cell r="AU189">
            <v>2</v>
          </cell>
        </row>
        <row r="190">
          <cell r="B190" t="str">
            <v>Sling Media Pvt Ltd</v>
          </cell>
          <cell r="L190" t="str">
            <v>S</v>
          </cell>
          <cell r="M190">
            <v>0</v>
          </cell>
          <cell r="P190">
            <v>206</v>
          </cell>
          <cell r="V190">
            <v>2</v>
          </cell>
          <cell r="W190">
            <v>2</v>
          </cell>
          <cell r="X190">
            <v>2</v>
          </cell>
          <cell r="Y190">
            <v>2</v>
          </cell>
          <cell r="Z190">
            <v>1</v>
          </cell>
          <cell r="AA190">
            <v>2</v>
          </cell>
          <cell r="AB190">
            <v>1</v>
          </cell>
          <cell r="AC190">
            <v>2</v>
          </cell>
          <cell r="AD190">
            <v>2</v>
          </cell>
          <cell r="AE190">
            <v>2</v>
          </cell>
          <cell r="AF190">
            <v>2</v>
          </cell>
          <cell r="AG190">
            <v>2</v>
          </cell>
          <cell r="AH190">
            <v>2</v>
          </cell>
          <cell r="AI190">
            <v>2</v>
          </cell>
          <cell r="AJ190">
            <v>2</v>
          </cell>
          <cell r="AK190">
            <v>2</v>
          </cell>
          <cell r="AL190">
            <v>2</v>
          </cell>
          <cell r="AM190">
            <v>2</v>
          </cell>
          <cell r="AN190">
            <v>2</v>
          </cell>
          <cell r="AO190">
            <v>2</v>
          </cell>
          <cell r="AP190">
            <v>2</v>
          </cell>
          <cell r="AQ190">
            <v>2</v>
          </cell>
          <cell r="AR190">
            <v>2</v>
          </cell>
          <cell r="AS190">
            <v>2</v>
          </cell>
          <cell r="AT190">
            <v>2</v>
          </cell>
          <cell r="AU190">
            <v>2</v>
          </cell>
        </row>
        <row r="191">
          <cell r="B191" t="str">
            <v>GMMCO LTD</v>
          </cell>
          <cell r="L191">
            <v>0</v>
          </cell>
          <cell r="M191" t="str">
            <v>I</v>
          </cell>
          <cell r="P191" t="str">
            <v>211,209</v>
          </cell>
          <cell r="V191">
            <v>1</v>
          </cell>
          <cell r="W191">
            <v>1</v>
          </cell>
          <cell r="X191">
            <v>1</v>
          </cell>
          <cell r="Y191">
            <v>1</v>
          </cell>
          <cell r="Z191">
            <v>3</v>
          </cell>
          <cell r="AA191">
            <v>3</v>
          </cell>
          <cell r="AB191">
            <v>1</v>
          </cell>
          <cell r="AC191">
            <v>1</v>
          </cell>
          <cell r="AD191">
            <v>3</v>
          </cell>
          <cell r="AE191">
            <v>3</v>
          </cell>
          <cell r="AF191">
            <v>2</v>
          </cell>
          <cell r="AG191">
            <v>2</v>
          </cell>
          <cell r="AH191">
            <v>2</v>
          </cell>
          <cell r="AI191">
            <v>2</v>
          </cell>
          <cell r="AJ191">
            <v>1</v>
          </cell>
          <cell r="AK191">
            <v>2</v>
          </cell>
          <cell r="AL191">
            <v>2</v>
          </cell>
          <cell r="AM191">
            <v>2</v>
          </cell>
          <cell r="AN191">
            <v>2</v>
          </cell>
          <cell r="AO191">
            <v>1</v>
          </cell>
          <cell r="AP191">
            <v>0</v>
          </cell>
          <cell r="AQ191">
            <v>0</v>
          </cell>
          <cell r="AR191">
            <v>2</v>
          </cell>
          <cell r="AS191">
            <v>2</v>
          </cell>
          <cell r="AT191">
            <v>1</v>
          </cell>
          <cell r="AU191">
            <v>1</v>
          </cell>
        </row>
        <row r="192">
          <cell r="B192" t="str">
            <v>DHL LOGISTICS PVT LTD</v>
          </cell>
          <cell r="L192" t="str">
            <v>S</v>
          </cell>
          <cell r="M192">
            <v>0</v>
          </cell>
          <cell r="P192" t="str">
            <v>202d</v>
          </cell>
          <cell r="V192">
            <v>1</v>
          </cell>
          <cell r="W192">
            <v>1</v>
          </cell>
          <cell r="X192">
            <v>1</v>
          </cell>
          <cell r="Y192">
            <v>1</v>
          </cell>
          <cell r="Z192">
            <v>2</v>
          </cell>
          <cell r="AA192">
            <v>2</v>
          </cell>
          <cell r="AB192">
            <v>2</v>
          </cell>
          <cell r="AC192">
            <v>2</v>
          </cell>
          <cell r="AD192">
            <v>2</v>
          </cell>
          <cell r="AE192">
            <v>2</v>
          </cell>
          <cell r="AF192">
            <v>2</v>
          </cell>
          <cell r="AG192">
            <v>2</v>
          </cell>
          <cell r="AH192">
            <v>2</v>
          </cell>
          <cell r="AI192">
            <v>2</v>
          </cell>
          <cell r="AJ192">
            <v>2</v>
          </cell>
          <cell r="AK192">
            <v>2</v>
          </cell>
          <cell r="AL192">
            <v>2</v>
          </cell>
          <cell r="AM192">
            <v>2</v>
          </cell>
          <cell r="AN192">
            <v>2</v>
          </cell>
          <cell r="AO192">
            <v>2</v>
          </cell>
          <cell r="AP192">
            <v>2</v>
          </cell>
          <cell r="AQ192">
            <v>2</v>
          </cell>
          <cell r="AR192">
            <v>2</v>
          </cell>
          <cell r="AS192">
            <v>2</v>
          </cell>
          <cell r="AT192">
            <v>2</v>
          </cell>
          <cell r="AU192">
            <v>2</v>
          </cell>
        </row>
        <row r="193">
          <cell r="B193" t="str">
            <v>HUGHES SYSTIQUE pvt ltd</v>
          </cell>
          <cell r="L193" t="str">
            <v>S</v>
          </cell>
          <cell r="M193">
            <v>0</v>
          </cell>
          <cell r="P193">
            <v>206</v>
          </cell>
          <cell r="V193">
            <v>2</v>
          </cell>
          <cell r="W193">
            <v>2</v>
          </cell>
          <cell r="X193">
            <v>2</v>
          </cell>
          <cell r="Y193">
            <v>2</v>
          </cell>
          <cell r="Z193">
            <v>1</v>
          </cell>
          <cell r="AA193">
            <v>2</v>
          </cell>
          <cell r="AB193">
            <v>2</v>
          </cell>
          <cell r="AC193">
            <v>2</v>
          </cell>
          <cell r="AD193">
            <v>0</v>
          </cell>
          <cell r="AE193">
            <v>0</v>
          </cell>
          <cell r="AF193">
            <v>2</v>
          </cell>
          <cell r="AG193">
            <v>1</v>
          </cell>
          <cell r="AH193">
            <v>2</v>
          </cell>
          <cell r="AI193">
            <v>2</v>
          </cell>
          <cell r="AJ193">
            <v>1</v>
          </cell>
          <cell r="AK193">
            <v>1</v>
          </cell>
          <cell r="AL193">
            <v>1</v>
          </cell>
          <cell r="AM193">
            <v>1</v>
          </cell>
          <cell r="AN193">
            <v>2</v>
          </cell>
          <cell r="AO193">
            <v>2</v>
          </cell>
          <cell r="AP193">
            <v>2</v>
          </cell>
          <cell r="AQ193">
            <v>2</v>
          </cell>
          <cell r="AR193">
            <v>3</v>
          </cell>
          <cell r="AS193">
            <v>2</v>
          </cell>
          <cell r="AT193">
            <v>2</v>
          </cell>
          <cell r="AU193">
            <v>3</v>
          </cell>
        </row>
        <row r="194">
          <cell r="B194" t="str">
            <v>ENZOTECH SOLUTIONS PRIVATE LIMITED</v>
          </cell>
          <cell r="L194">
            <v>0</v>
          </cell>
          <cell r="M194" t="str">
            <v>I</v>
          </cell>
          <cell r="P194">
            <v>212</v>
          </cell>
          <cell r="V194">
            <v>1</v>
          </cell>
          <cell r="W194">
            <v>1</v>
          </cell>
          <cell r="X194">
            <v>1</v>
          </cell>
          <cell r="Y194">
            <v>1</v>
          </cell>
          <cell r="Z194">
            <v>2</v>
          </cell>
          <cell r="AA194">
            <v>1</v>
          </cell>
          <cell r="AB194">
            <v>2</v>
          </cell>
          <cell r="AC194">
            <v>1</v>
          </cell>
          <cell r="AD194">
            <v>3</v>
          </cell>
          <cell r="AE194">
            <v>1</v>
          </cell>
          <cell r="AF194">
            <v>1</v>
          </cell>
          <cell r="AG194">
            <v>1</v>
          </cell>
          <cell r="AH194">
            <v>3</v>
          </cell>
          <cell r="AI194">
            <v>2</v>
          </cell>
          <cell r="AJ194">
            <v>1</v>
          </cell>
          <cell r="AK194">
            <v>1</v>
          </cell>
          <cell r="AL194">
            <v>1</v>
          </cell>
          <cell r="AM194">
            <v>1</v>
          </cell>
          <cell r="AN194">
            <v>2</v>
          </cell>
          <cell r="AO194">
            <v>2</v>
          </cell>
          <cell r="AP194">
            <v>2</v>
          </cell>
          <cell r="AQ194">
            <v>1</v>
          </cell>
          <cell r="AR194">
            <v>2</v>
          </cell>
          <cell r="AS194">
            <v>2</v>
          </cell>
          <cell r="AT194">
            <v>3</v>
          </cell>
          <cell r="AU194">
            <v>2</v>
          </cell>
        </row>
        <row r="195">
          <cell r="B195" t="str">
            <v>SANKALPANA BUSINESS CENTRE &amp; RESORTS PVT. LTD.</v>
          </cell>
          <cell r="L195" t="str">
            <v>S</v>
          </cell>
          <cell r="M195">
            <v>0</v>
          </cell>
          <cell r="P195" t="str">
            <v>204e</v>
          </cell>
          <cell r="V195">
            <v>3</v>
          </cell>
          <cell r="W195">
            <v>3</v>
          </cell>
          <cell r="X195">
            <v>3</v>
          </cell>
          <cell r="Y195">
            <v>3</v>
          </cell>
          <cell r="Z195">
            <v>3</v>
          </cell>
          <cell r="AA195">
            <v>3</v>
          </cell>
          <cell r="AB195">
            <v>2</v>
          </cell>
          <cell r="AC195">
            <v>2</v>
          </cell>
          <cell r="AD195">
            <v>3</v>
          </cell>
          <cell r="AE195">
            <v>3</v>
          </cell>
          <cell r="AF195">
            <v>2</v>
          </cell>
          <cell r="AG195">
            <v>2</v>
          </cell>
          <cell r="AH195">
            <v>3</v>
          </cell>
          <cell r="AI195">
            <v>3</v>
          </cell>
          <cell r="AJ195">
            <v>2</v>
          </cell>
          <cell r="AK195">
            <v>2</v>
          </cell>
          <cell r="AL195">
            <v>1</v>
          </cell>
          <cell r="AM195">
            <v>1</v>
          </cell>
          <cell r="AN195">
            <v>3</v>
          </cell>
          <cell r="AO195">
            <v>3</v>
          </cell>
          <cell r="AP195">
            <v>2</v>
          </cell>
          <cell r="AQ195">
            <v>2</v>
          </cell>
          <cell r="AR195">
            <v>3</v>
          </cell>
          <cell r="AS195">
            <v>3</v>
          </cell>
          <cell r="AT195">
            <v>3</v>
          </cell>
          <cell r="AU195">
            <v>3</v>
          </cell>
        </row>
        <row r="196">
          <cell r="B196" t="str">
            <v>DDB MUDRA PRIVATE LIMITED</v>
          </cell>
          <cell r="L196" t="str">
            <v>S</v>
          </cell>
          <cell r="M196">
            <v>0</v>
          </cell>
          <cell r="P196" t="str">
            <v>205a</v>
          </cell>
          <cell r="V196">
            <v>3</v>
          </cell>
          <cell r="W196">
            <v>1</v>
          </cell>
          <cell r="X196">
            <v>3</v>
          </cell>
          <cell r="Y196">
            <v>1</v>
          </cell>
          <cell r="Z196">
            <v>3</v>
          </cell>
          <cell r="AA196">
            <v>2</v>
          </cell>
          <cell r="AB196">
            <v>3</v>
          </cell>
          <cell r="AC196">
            <v>2</v>
          </cell>
          <cell r="AD196">
            <v>2</v>
          </cell>
          <cell r="AE196">
            <v>2</v>
          </cell>
          <cell r="AF196">
            <v>3</v>
          </cell>
          <cell r="AG196">
            <v>3</v>
          </cell>
          <cell r="AH196">
            <v>2</v>
          </cell>
          <cell r="AI196">
            <v>2</v>
          </cell>
          <cell r="AJ196">
            <v>3</v>
          </cell>
          <cell r="AK196">
            <v>2</v>
          </cell>
          <cell r="AL196">
            <v>2</v>
          </cell>
          <cell r="AM196">
            <v>2</v>
          </cell>
          <cell r="AN196">
            <v>0</v>
          </cell>
          <cell r="AO196">
            <v>0</v>
          </cell>
          <cell r="AP196">
            <v>0</v>
          </cell>
          <cell r="AQ196">
            <v>0</v>
          </cell>
          <cell r="AR196">
            <v>0</v>
          </cell>
          <cell r="AS196">
            <v>0</v>
          </cell>
          <cell r="AT196">
            <v>3</v>
          </cell>
          <cell r="AU196">
            <v>2</v>
          </cell>
        </row>
        <row r="197">
          <cell r="B197" t="str">
            <v>ACEBRIGHT (INDIA) PHARMA PRIVATE LIMITED</v>
          </cell>
          <cell r="L197" t="str">
            <v>S</v>
          </cell>
          <cell r="M197">
            <v>0</v>
          </cell>
          <cell r="P197" t="str">
            <v>207e</v>
          </cell>
          <cell r="V197">
            <v>1</v>
          </cell>
          <cell r="W197">
            <v>1</v>
          </cell>
          <cell r="X197">
            <v>2</v>
          </cell>
          <cell r="Y197">
            <v>2</v>
          </cell>
          <cell r="Z197">
            <v>1</v>
          </cell>
          <cell r="AA197">
            <v>1</v>
          </cell>
          <cell r="AB197">
            <v>1</v>
          </cell>
          <cell r="AC197">
            <v>1</v>
          </cell>
          <cell r="AD197">
            <v>2</v>
          </cell>
          <cell r="AE197">
            <v>2</v>
          </cell>
          <cell r="AF197">
            <v>2</v>
          </cell>
          <cell r="AG197">
            <v>2</v>
          </cell>
          <cell r="AH197">
            <v>2</v>
          </cell>
          <cell r="AI197">
            <v>2</v>
          </cell>
          <cell r="AJ197">
            <v>1</v>
          </cell>
          <cell r="AK197">
            <v>1</v>
          </cell>
          <cell r="AL197">
            <v>2</v>
          </cell>
          <cell r="AM197">
            <v>2</v>
          </cell>
          <cell r="AN197">
            <v>2</v>
          </cell>
          <cell r="AO197">
            <v>2</v>
          </cell>
          <cell r="AP197">
            <v>2</v>
          </cell>
          <cell r="AQ197">
            <v>2</v>
          </cell>
          <cell r="AR197">
            <v>2</v>
          </cell>
          <cell r="AS197">
            <v>2</v>
          </cell>
          <cell r="AT197">
            <v>2</v>
          </cell>
          <cell r="AU197">
            <v>2</v>
          </cell>
        </row>
        <row r="198">
          <cell r="B198" t="str">
            <v>COMPETENT AUTOMOBILES CO LTD</v>
          </cell>
          <cell r="L198" t="str">
            <v>S</v>
          </cell>
          <cell r="M198">
            <v>0</v>
          </cell>
          <cell r="P198">
            <v>0</v>
          </cell>
          <cell r="V198">
            <v>2</v>
          </cell>
          <cell r="W198">
            <v>2</v>
          </cell>
          <cell r="X198">
            <v>3</v>
          </cell>
          <cell r="Y198">
            <v>2</v>
          </cell>
          <cell r="Z198">
            <v>2</v>
          </cell>
          <cell r="AA198">
            <v>2</v>
          </cell>
          <cell r="AB198">
            <v>2</v>
          </cell>
          <cell r="AC198">
            <v>2</v>
          </cell>
          <cell r="AD198">
            <v>2</v>
          </cell>
          <cell r="AE198">
            <v>2</v>
          </cell>
          <cell r="AF198">
            <v>2</v>
          </cell>
          <cell r="AG198">
            <v>2</v>
          </cell>
          <cell r="AH198">
            <v>2</v>
          </cell>
          <cell r="AI198">
            <v>2</v>
          </cell>
          <cell r="AJ198">
            <v>0</v>
          </cell>
          <cell r="AK198">
            <v>2</v>
          </cell>
          <cell r="AL198">
            <v>2</v>
          </cell>
          <cell r="AM198">
            <v>2</v>
          </cell>
          <cell r="AN198">
            <v>2</v>
          </cell>
          <cell r="AO198">
            <v>2</v>
          </cell>
          <cell r="AP198">
            <v>0</v>
          </cell>
          <cell r="AQ198">
            <v>0</v>
          </cell>
          <cell r="AR198">
            <v>0</v>
          </cell>
          <cell r="AS198">
            <v>0</v>
          </cell>
          <cell r="AT198">
            <v>2</v>
          </cell>
          <cell r="AU198">
            <v>2</v>
          </cell>
        </row>
        <row r="199">
          <cell r="B199" t="str">
            <v>GATEWAY DISTRIPARKS LTD</v>
          </cell>
          <cell r="L199">
            <v>0</v>
          </cell>
          <cell r="M199" t="str">
            <v>I</v>
          </cell>
          <cell r="P199" t="str">
            <v>203a</v>
          </cell>
          <cell r="V199">
            <v>2</v>
          </cell>
          <cell r="W199">
            <v>2</v>
          </cell>
          <cell r="X199">
            <v>2</v>
          </cell>
          <cell r="Y199">
            <v>2</v>
          </cell>
          <cell r="Z199">
            <v>2</v>
          </cell>
          <cell r="AA199">
            <v>2</v>
          </cell>
          <cell r="AB199">
            <v>2</v>
          </cell>
          <cell r="AC199">
            <v>2</v>
          </cell>
          <cell r="AD199">
            <v>2</v>
          </cell>
          <cell r="AE199">
            <v>2</v>
          </cell>
          <cell r="AF199">
            <v>1</v>
          </cell>
          <cell r="AG199">
            <v>1</v>
          </cell>
          <cell r="AH199">
            <v>1</v>
          </cell>
          <cell r="AI199">
            <v>2</v>
          </cell>
          <cell r="AJ199">
            <v>2</v>
          </cell>
          <cell r="AK199">
            <v>2</v>
          </cell>
          <cell r="AL199">
            <v>1</v>
          </cell>
          <cell r="AM199">
            <v>1</v>
          </cell>
          <cell r="AN199" t="str">
            <v xml:space="preserve"> </v>
          </cell>
          <cell r="AO199" t="str">
            <v xml:space="preserve"> </v>
          </cell>
          <cell r="AP199">
            <v>2</v>
          </cell>
          <cell r="AQ199">
            <v>2</v>
          </cell>
          <cell r="AR199">
            <v>2</v>
          </cell>
          <cell r="AS199">
            <v>2</v>
          </cell>
          <cell r="AT199">
            <v>2</v>
          </cell>
          <cell r="AU199">
            <v>2</v>
          </cell>
        </row>
        <row r="200">
          <cell r="B200" t="str">
            <v>INFOSYS LTD</v>
          </cell>
          <cell r="L200" t="str">
            <v>S</v>
          </cell>
          <cell r="M200">
            <v>0</v>
          </cell>
          <cell r="P200">
            <v>206</v>
          </cell>
          <cell r="V200">
            <v>1</v>
          </cell>
          <cell r="W200">
            <v>1</v>
          </cell>
          <cell r="X200">
            <v>0</v>
          </cell>
          <cell r="Y200">
            <v>0</v>
          </cell>
          <cell r="Z200">
            <v>1</v>
          </cell>
          <cell r="AA200">
            <v>1</v>
          </cell>
          <cell r="AB200">
            <v>0</v>
          </cell>
          <cell r="AC200">
            <v>0</v>
          </cell>
          <cell r="AD200">
            <v>1</v>
          </cell>
          <cell r="AE200">
            <v>1</v>
          </cell>
          <cell r="AF200">
            <v>2</v>
          </cell>
          <cell r="AG200">
            <v>2</v>
          </cell>
          <cell r="AH200">
            <v>2</v>
          </cell>
          <cell r="AI200">
            <v>2</v>
          </cell>
          <cell r="AJ200">
            <v>1</v>
          </cell>
          <cell r="AK200">
            <v>1</v>
          </cell>
          <cell r="AL200">
            <v>1</v>
          </cell>
          <cell r="AM200">
            <v>1</v>
          </cell>
          <cell r="AN200">
            <v>2</v>
          </cell>
          <cell r="AO200">
            <v>2</v>
          </cell>
          <cell r="AP200">
            <v>1</v>
          </cell>
          <cell r="AQ200">
            <v>1</v>
          </cell>
          <cell r="AR200">
            <v>2</v>
          </cell>
          <cell r="AS200">
            <v>2</v>
          </cell>
          <cell r="AT200">
            <v>0</v>
          </cell>
          <cell r="AU200">
            <v>0</v>
          </cell>
        </row>
        <row r="201">
          <cell r="B201" t="str">
            <v>A 2 Z POWERCOM LTD.</v>
          </cell>
          <cell r="L201">
            <v>0</v>
          </cell>
          <cell r="M201" t="str">
            <v>I</v>
          </cell>
          <cell r="P201">
            <v>209</v>
          </cell>
          <cell r="V201">
            <v>2</v>
          </cell>
          <cell r="W201">
            <v>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row>
        <row r="202">
          <cell r="B202" t="str">
            <v>DDB MUDRA MAX PVT. LTD.</v>
          </cell>
          <cell r="L202" t="str">
            <v>S</v>
          </cell>
          <cell r="M202">
            <v>0</v>
          </cell>
          <cell r="P202" t="str">
            <v>205a</v>
          </cell>
          <cell r="V202">
            <v>3</v>
          </cell>
          <cell r="W202">
            <v>1</v>
          </cell>
          <cell r="X202">
            <v>3</v>
          </cell>
          <cell r="Y202">
            <v>1</v>
          </cell>
          <cell r="Z202">
            <v>3</v>
          </cell>
          <cell r="AA202">
            <v>2</v>
          </cell>
          <cell r="AB202">
            <v>3</v>
          </cell>
          <cell r="AC202">
            <v>2</v>
          </cell>
          <cell r="AD202">
            <v>2</v>
          </cell>
          <cell r="AE202">
            <v>2</v>
          </cell>
          <cell r="AF202">
            <v>3</v>
          </cell>
          <cell r="AG202">
            <v>3</v>
          </cell>
          <cell r="AH202">
            <v>2</v>
          </cell>
          <cell r="AI202">
            <v>2</v>
          </cell>
          <cell r="AJ202">
            <v>3</v>
          </cell>
          <cell r="AK202">
            <v>2</v>
          </cell>
          <cell r="AL202">
            <v>2</v>
          </cell>
          <cell r="AM202">
            <v>2</v>
          </cell>
          <cell r="AN202">
            <v>0</v>
          </cell>
          <cell r="AO202">
            <v>0</v>
          </cell>
          <cell r="AP202">
            <v>0</v>
          </cell>
          <cell r="AQ202">
            <v>0</v>
          </cell>
          <cell r="AR202">
            <v>0</v>
          </cell>
          <cell r="AS202">
            <v>0</v>
          </cell>
          <cell r="AT202">
            <v>3</v>
          </cell>
          <cell r="AU202">
            <v>2</v>
          </cell>
        </row>
        <row r="203">
          <cell r="B203" t="str">
            <v>SYBASE SOFTWARE INDIA PVT. LTD</v>
          </cell>
          <cell r="L203" t="str">
            <v>S</v>
          </cell>
          <cell r="M203">
            <v>0</v>
          </cell>
          <cell r="P203">
            <v>206</v>
          </cell>
          <cell r="V203">
            <v>1</v>
          </cell>
          <cell r="W203">
            <v>2</v>
          </cell>
          <cell r="X203">
            <v>1</v>
          </cell>
          <cell r="Y203">
            <v>2</v>
          </cell>
          <cell r="Z203">
            <v>2</v>
          </cell>
          <cell r="AA203">
            <v>1</v>
          </cell>
          <cell r="AB203">
            <v>2</v>
          </cell>
          <cell r="AC203">
            <v>3</v>
          </cell>
          <cell r="AD203">
            <v>2</v>
          </cell>
          <cell r="AE203">
            <v>2</v>
          </cell>
          <cell r="AF203">
            <v>2</v>
          </cell>
          <cell r="AG203">
            <v>2</v>
          </cell>
          <cell r="AH203">
            <v>2</v>
          </cell>
          <cell r="AI203">
            <v>2</v>
          </cell>
          <cell r="AJ203">
            <v>2</v>
          </cell>
          <cell r="AK203">
            <v>2</v>
          </cell>
          <cell r="AL203">
            <v>2</v>
          </cell>
          <cell r="AM203">
            <v>2</v>
          </cell>
          <cell r="AN203">
            <v>0</v>
          </cell>
          <cell r="AO203">
            <v>0</v>
          </cell>
          <cell r="AP203">
            <v>0</v>
          </cell>
          <cell r="AQ203">
            <v>0</v>
          </cell>
          <cell r="AR203">
            <v>0</v>
          </cell>
          <cell r="AS203">
            <v>0</v>
          </cell>
          <cell r="AT203">
            <v>2</v>
          </cell>
          <cell r="AU203">
            <v>2</v>
          </cell>
        </row>
        <row r="204">
          <cell r="B204" t="str">
            <v>MUDRA ONLINE TECHNOLOGIES PVT. LTD.</v>
          </cell>
          <cell r="L204" t="str">
            <v>S</v>
          </cell>
          <cell r="M204">
            <v>0</v>
          </cell>
          <cell r="P204" t="str">
            <v>205a</v>
          </cell>
          <cell r="V204">
            <v>3</v>
          </cell>
          <cell r="W204">
            <v>1</v>
          </cell>
          <cell r="X204">
            <v>3</v>
          </cell>
          <cell r="Y204">
            <v>1</v>
          </cell>
          <cell r="Z204">
            <v>3</v>
          </cell>
          <cell r="AA204">
            <v>2</v>
          </cell>
          <cell r="AB204">
            <v>3</v>
          </cell>
          <cell r="AC204">
            <v>2</v>
          </cell>
          <cell r="AD204">
            <v>2</v>
          </cell>
          <cell r="AE204">
            <v>2</v>
          </cell>
          <cell r="AF204">
            <v>3</v>
          </cell>
          <cell r="AG204">
            <v>3</v>
          </cell>
          <cell r="AH204">
            <v>2</v>
          </cell>
          <cell r="AI204">
            <v>2</v>
          </cell>
          <cell r="AJ204">
            <v>3</v>
          </cell>
          <cell r="AK204">
            <v>2</v>
          </cell>
          <cell r="AL204">
            <v>2</v>
          </cell>
          <cell r="AM204">
            <v>2</v>
          </cell>
          <cell r="AN204">
            <v>0</v>
          </cell>
          <cell r="AO204">
            <v>0</v>
          </cell>
          <cell r="AP204">
            <v>0</v>
          </cell>
          <cell r="AQ204">
            <v>0</v>
          </cell>
          <cell r="AR204">
            <v>0</v>
          </cell>
          <cell r="AS204">
            <v>0</v>
          </cell>
          <cell r="AT204">
            <v>3</v>
          </cell>
          <cell r="AU204">
            <v>2</v>
          </cell>
        </row>
        <row r="205">
          <cell r="B205" t="str">
            <v>MERIDIEN TRADE PLACE PVT. LTD.</v>
          </cell>
          <cell r="L205" t="str">
            <v>S</v>
          </cell>
          <cell r="M205">
            <v>0</v>
          </cell>
          <cell r="P205" t="str">
            <v>202a</v>
          </cell>
          <cell r="V205">
            <v>1</v>
          </cell>
          <cell r="W205">
            <v>1</v>
          </cell>
          <cell r="X205">
            <v>1</v>
          </cell>
          <cell r="Y205">
            <v>1</v>
          </cell>
          <cell r="Z205">
            <v>2</v>
          </cell>
          <cell r="AA205">
            <v>2</v>
          </cell>
          <cell r="AB205">
            <v>2</v>
          </cell>
          <cell r="AC205">
            <v>2</v>
          </cell>
          <cell r="AD205">
            <v>2</v>
          </cell>
          <cell r="AE205">
            <v>2</v>
          </cell>
          <cell r="AF205">
            <v>2</v>
          </cell>
          <cell r="AG205">
            <v>2</v>
          </cell>
          <cell r="AH205">
            <v>2</v>
          </cell>
          <cell r="AI205">
            <v>2</v>
          </cell>
          <cell r="AJ205">
            <v>1</v>
          </cell>
          <cell r="AK205">
            <v>2</v>
          </cell>
          <cell r="AL205">
            <v>1</v>
          </cell>
          <cell r="AM205">
            <v>2</v>
          </cell>
          <cell r="AN205">
            <v>2</v>
          </cell>
          <cell r="AO205">
            <v>2</v>
          </cell>
          <cell r="AP205">
            <v>2</v>
          </cell>
          <cell r="AQ205">
            <v>2</v>
          </cell>
          <cell r="AR205">
            <v>2</v>
          </cell>
          <cell r="AS205">
            <v>2</v>
          </cell>
          <cell r="AT205">
            <v>3</v>
          </cell>
          <cell r="AU205">
            <v>2</v>
          </cell>
        </row>
        <row r="206">
          <cell r="B206" t="str">
            <v>REFEX ENERGY LTD.</v>
          </cell>
          <cell r="L206">
            <v>0</v>
          </cell>
          <cell r="M206" t="str">
            <v>I</v>
          </cell>
          <cell r="P206">
            <v>210</v>
          </cell>
          <cell r="V206">
            <v>3</v>
          </cell>
          <cell r="W206">
            <v>3</v>
          </cell>
          <cell r="X206">
            <v>3</v>
          </cell>
          <cell r="Y206">
            <v>3</v>
          </cell>
          <cell r="Z206">
            <v>3</v>
          </cell>
          <cell r="AA206">
            <v>3</v>
          </cell>
          <cell r="AB206">
            <v>3</v>
          </cell>
          <cell r="AC206">
            <v>3</v>
          </cell>
          <cell r="AD206">
            <v>2</v>
          </cell>
          <cell r="AE206">
            <v>3</v>
          </cell>
          <cell r="AF206">
            <v>2</v>
          </cell>
          <cell r="AG206">
            <v>2</v>
          </cell>
          <cell r="AH206">
            <v>2</v>
          </cell>
          <cell r="AI206">
            <v>2</v>
          </cell>
          <cell r="AJ206">
            <v>3</v>
          </cell>
          <cell r="AK206">
            <v>3</v>
          </cell>
          <cell r="AL206">
            <v>2</v>
          </cell>
          <cell r="AM206">
            <v>2</v>
          </cell>
          <cell r="AN206">
            <v>3</v>
          </cell>
          <cell r="AO206">
            <v>3</v>
          </cell>
          <cell r="AP206">
            <v>2</v>
          </cell>
          <cell r="AQ206">
            <v>2</v>
          </cell>
          <cell r="AR206">
            <v>2</v>
          </cell>
          <cell r="AS206">
            <v>2</v>
          </cell>
          <cell r="AT206">
            <v>3</v>
          </cell>
          <cell r="AU206">
            <v>3</v>
          </cell>
        </row>
        <row r="207">
          <cell r="B207" t="str">
            <v>SEAMEC LTD.</v>
          </cell>
          <cell r="L207" t="str">
            <v>S</v>
          </cell>
          <cell r="M207">
            <v>0</v>
          </cell>
          <cell r="P207">
            <v>202</v>
          </cell>
          <cell r="V207">
            <v>1</v>
          </cell>
          <cell r="W207">
            <v>1</v>
          </cell>
          <cell r="X207">
            <v>1</v>
          </cell>
          <cell r="Y207">
            <v>1</v>
          </cell>
          <cell r="Z207">
            <v>2</v>
          </cell>
          <cell r="AA207">
            <v>2</v>
          </cell>
          <cell r="AB207">
            <v>3</v>
          </cell>
          <cell r="AC207">
            <v>2</v>
          </cell>
          <cell r="AD207">
            <v>2</v>
          </cell>
          <cell r="AE207">
            <v>2</v>
          </cell>
          <cell r="AF207">
            <v>2</v>
          </cell>
          <cell r="AG207">
            <v>2</v>
          </cell>
          <cell r="AH207">
            <v>2</v>
          </cell>
          <cell r="AI207">
            <v>2</v>
          </cell>
          <cell r="AJ207">
            <v>2</v>
          </cell>
          <cell r="AK207">
            <v>2</v>
          </cell>
          <cell r="AL207">
            <v>2</v>
          </cell>
          <cell r="AM207">
            <v>2</v>
          </cell>
          <cell r="AN207">
            <v>2</v>
          </cell>
          <cell r="AO207">
            <v>2</v>
          </cell>
          <cell r="AP207">
            <v>2</v>
          </cell>
          <cell r="AQ207">
            <v>2</v>
          </cell>
          <cell r="AR207">
            <v>2</v>
          </cell>
          <cell r="AS207">
            <v>2</v>
          </cell>
          <cell r="AT207">
            <v>2</v>
          </cell>
          <cell r="AU207">
            <v>2</v>
          </cell>
        </row>
        <row r="208">
          <cell r="B208" t="str">
            <v>HOUSING DEVELOPMENT FINANCE CORPN. LTD.</v>
          </cell>
          <cell r="L208" t="str">
            <v>S</v>
          </cell>
          <cell r="M208">
            <v>0</v>
          </cell>
          <cell r="P208">
            <v>0</v>
          </cell>
          <cell r="V208">
            <v>1</v>
          </cell>
          <cell r="W208">
            <v>1</v>
          </cell>
          <cell r="X208">
            <v>1</v>
          </cell>
          <cell r="Y208">
            <v>1</v>
          </cell>
          <cell r="Z208">
            <v>2</v>
          </cell>
          <cell r="AA208">
            <v>2</v>
          </cell>
          <cell r="AB208">
            <v>2</v>
          </cell>
          <cell r="AC208">
            <v>2</v>
          </cell>
          <cell r="AD208">
            <v>1</v>
          </cell>
          <cell r="AE208">
            <v>1</v>
          </cell>
          <cell r="AF208">
            <v>2</v>
          </cell>
          <cell r="AG208">
            <v>2</v>
          </cell>
          <cell r="AH208">
            <v>1</v>
          </cell>
          <cell r="AI208">
            <v>1</v>
          </cell>
          <cell r="AJ208">
            <v>2</v>
          </cell>
          <cell r="AK208">
            <v>2</v>
          </cell>
          <cell r="AL208">
            <v>1</v>
          </cell>
          <cell r="AM208">
            <v>1</v>
          </cell>
          <cell r="AN208">
            <v>0</v>
          </cell>
          <cell r="AO208">
            <v>0</v>
          </cell>
          <cell r="AP208">
            <v>0</v>
          </cell>
          <cell r="AQ208">
            <v>0</v>
          </cell>
          <cell r="AR208">
            <v>0</v>
          </cell>
          <cell r="AS208">
            <v>0</v>
          </cell>
          <cell r="AT208">
            <v>2</v>
          </cell>
          <cell r="AU208">
            <v>2</v>
          </cell>
        </row>
        <row r="209">
          <cell r="B209" t="str">
            <v>ANIK FINANCIAL SERVICES PRIVATE LIMITED</v>
          </cell>
          <cell r="L209" t="str">
            <v>S</v>
          </cell>
          <cell r="M209">
            <v>0</v>
          </cell>
          <cell r="P209" t="str">
            <v>201f</v>
          </cell>
          <cell r="V209">
            <v>3</v>
          </cell>
          <cell r="W209">
            <v>1</v>
          </cell>
          <cell r="X209">
            <v>1</v>
          </cell>
          <cell r="Y209">
            <v>1</v>
          </cell>
          <cell r="Z209">
            <v>2</v>
          </cell>
          <cell r="AA209">
            <v>2</v>
          </cell>
          <cell r="AB209">
            <v>3</v>
          </cell>
          <cell r="AC209">
            <v>2</v>
          </cell>
          <cell r="AD209">
            <v>3</v>
          </cell>
          <cell r="AE209">
            <v>1</v>
          </cell>
          <cell r="AF209">
            <v>1</v>
          </cell>
          <cell r="AG209">
            <v>1</v>
          </cell>
          <cell r="AH209">
            <v>3</v>
          </cell>
          <cell r="AI209">
            <v>2</v>
          </cell>
          <cell r="AJ209">
            <v>3</v>
          </cell>
          <cell r="AK209">
            <v>2</v>
          </cell>
          <cell r="AL209">
            <v>2</v>
          </cell>
          <cell r="AM209">
            <v>2</v>
          </cell>
          <cell r="AN209">
            <v>2</v>
          </cell>
          <cell r="AO209">
            <v>2</v>
          </cell>
          <cell r="AP209">
            <v>3</v>
          </cell>
          <cell r="AQ209">
            <v>2</v>
          </cell>
          <cell r="AR209">
            <v>3</v>
          </cell>
          <cell r="AS209">
            <v>3</v>
          </cell>
          <cell r="AT209">
            <v>3</v>
          </cell>
          <cell r="AU209">
            <v>2</v>
          </cell>
        </row>
        <row r="210">
          <cell r="B210" t="str">
            <v>Sri Gopal Automotive Ltd</v>
          </cell>
          <cell r="L210">
            <v>0</v>
          </cell>
          <cell r="M210" t="str">
            <v>I</v>
          </cell>
          <cell r="P210">
            <v>0</v>
          </cell>
          <cell r="V210">
            <v>3</v>
          </cell>
          <cell r="W210">
            <v>1</v>
          </cell>
          <cell r="X210">
            <v>3</v>
          </cell>
          <cell r="Y210">
            <v>1</v>
          </cell>
          <cell r="Z210">
            <v>3</v>
          </cell>
          <cell r="AA210">
            <v>1</v>
          </cell>
          <cell r="AB210">
            <v>0</v>
          </cell>
          <cell r="AC210">
            <v>0</v>
          </cell>
          <cell r="AD210">
            <v>3</v>
          </cell>
          <cell r="AE210">
            <v>1</v>
          </cell>
          <cell r="AF210">
            <v>3</v>
          </cell>
          <cell r="AG210">
            <v>1</v>
          </cell>
          <cell r="AH210">
            <v>3</v>
          </cell>
          <cell r="AI210">
            <v>1</v>
          </cell>
          <cell r="AJ210">
            <v>2</v>
          </cell>
          <cell r="AK210">
            <v>2</v>
          </cell>
          <cell r="AL210">
            <v>3</v>
          </cell>
          <cell r="AM210">
            <v>1</v>
          </cell>
          <cell r="AN210">
            <v>2</v>
          </cell>
          <cell r="AO210">
            <v>2</v>
          </cell>
          <cell r="AP210">
            <v>0</v>
          </cell>
          <cell r="AQ210">
            <v>0</v>
          </cell>
          <cell r="AR210">
            <v>0</v>
          </cell>
          <cell r="AS210">
            <v>0</v>
          </cell>
          <cell r="AT210">
            <v>3</v>
          </cell>
          <cell r="AU210">
            <v>1</v>
          </cell>
        </row>
        <row r="211">
          <cell r="B211" t="str">
            <v>MFARHOTELS &amp; RESORTS PVT LTD</v>
          </cell>
          <cell r="L211" t="str">
            <v>S</v>
          </cell>
          <cell r="M211">
            <v>0</v>
          </cell>
          <cell r="P211">
            <v>204</v>
          </cell>
          <cell r="V211">
            <v>1</v>
          </cell>
          <cell r="W211">
            <v>1</v>
          </cell>
          <cell r="X211">
            <v>1</v>
          </cell>
          <cell r="Y211">
            <v>1</v>
          </cell>
          <cell r="Z211">
            <v>3</v>
          </cell>
          <cell r="AA211">
            <v>2</v>
          </cell>
          <cell r="AB211">
            <v>3</v>
          </cell>
          <cell r="AC211">
            <v>2</v>
          </cell>
          <cell r="AD211">
            <v>1</v>
          </cell>
          <cell r="AE211">
            <v>1</v>
          </cell>
          <cell r="AF211">
            <v>2</v>
          </cell>
          <cell r="AG211">
            <v>2</v>
          </cell>
          <cell r="AH211">
            <v>1</v>
          </cell>
          <cell r="AI211">
            <v>1</v>
          </cell>
          <cell r="AJ211">
            <v>3</v>
          </cell>
          <cell r="AK211">
            <v>2</v>
          </cell>
          <cell r="AL211">
            <v>1</v>
          </cell>
          <cell r="AM211">
            <v>1</v>
          </cell>
          <cell r="AN211">
            <v>2</v>
          </cell>
          <cell r="AO211">
            <v>2</v>
          </cell>
          <cell r="AP211">
            <v>2</v>
          </cell>
          <cell r="AQ211">
            <v>2</v>
          </cell>
          <cell r="AR211">
            <v>2</v>
          </cell>
          <cell r="AS211">
            <v>2</v>
          </cell>
          <cell r="AT211">
            <v>1</v>
          </cell>
          <cell r="AU211">
            <v>1</v>
          </cell>
        </row>
        <row r="212">
          <cell r="B212" t="str">
            <v>Karnataka Trade Promotion Organisation</v>
          </cell>
          <cell r="L212">
            <v>0</v>
          </cell>
          <cell r="M212" t="str">
            <v>I</v>
          </cell>
          <cell r="P212">
            <v>0</v>
          </cell>
          <cell r="V212">
            <v>3</v>
          </cell>
          <cell r="W212">
            <v>3</v>
          </cell>
          <cell r="X212">
            <v>3</v>
          </cell>
          <cell r="Y212">
            <v>3</v>
          </cell>
          <cell r="Z212">
            <v>2</v>
          </cell>
          <cell r="AA212">
            <v>2</v>
          </cell>
          <cell r="AB212">
            <v>2</v>
          </cell>
          <cell r="AC212">
            <v>2</v>
          </cell>
          <cell r="AD212" t="str">
            <v xml:space="preserve"> </v>
          </cell>
          <cell r="AE212" t="str">
            <v xml:space="preserve"> </v>
          </cell>
          <cell r="AF212" t="str">
            <v xml:space="preserve"> </v>
          </cell>
          <cell r="AG212" t="str">
            <v xml:space="preserve"> </v>
          </cell>
          <cell r="AH212" t="str">
            <v xml:space="preserve"> </v>
          </cell>
          <cell r="AI212" t="str">
            <v xml:space="preserve"> </v>
          </cell>
          <cell r="AJ212">
            <v>2</v>
          </cell>
          <cell r="AK212">
            <v>2</v>
          </cell>
          <cell r="AL212">
            <v>2</v>
          </cell>
          <cell r="AM212">
            <v>2</v>
          </cell>
          <cell r="AN212">
            <v>2</v>
          </cell>
          <cell r="AO212">
            <v>2</v>
          </cell>
          <cell r="AP212" t="str">
            <v xml:space="preserve"> </v>
          </cell>
          <cell r="AQ212" t="str">
            <v xml:space="preserve"> </v>
          </cell>
          <cell r="AR212" t="str">
            <v xml:space="preserve"> </v>
          </cell>
          <cell r="AS212" t="str">
            <v xml:space="preserve"> </v>
          </cell>
          <cell r="AT212" t="str">
            <v xml:space="preserve"> </v>
          </cell>
          <cell r="AU212" t="str">
            <v xml:space="preserve"> </v>
          </cell>
        </row>
        <row r="213">
          <cell r="B213" t="str">
            <v>CES limited</v>
          </cell>
          <cell r="L213" t="str">
            <v>S</v>
          </cell>
          <cell r="M213">
            <v>0</v>
          </cell>
          <cell r="P213">
            <v>206</v>
          </cell>
          <cell r="V213">
            <v>1</v>
          </cell>
          <cell r="W213">
            <v>1</v>
          </cell>
          <cell r="X213">
            <v>2</v>
          </cell>
          <cell r="Y213">
            <v>2</v>
          </cell>
          <cell r="Z213">
            <v>2</v>
          </cell>
          <cell r="AA213">
            <v>2</v>
          </cell>
          <cell r="AB213">
            <v>2</v>
          </cell>
          <cell r="AC213">
            <v>2</v>
          </cell>
          <cell r="AD213">
            <v>2</v>
          </cell>
          <cell r="AE213">
            <v>2</v>
          </cell>
          <cell r="AF213">
            <v>2</v>
          </cell>
          <cell r="AG213">
            <v>2</v>
          </cell>
          <cell r="AH213">
            <v>2</v>
          </cell>
          <cell r="AI213">
            <v>2</v>
          </cell>
          <cell r="AJ213">
            <v>1</v>
          </cell>
          <cell r="AK213">
            <v>1</v>
          </cell>
          <cell r="AL213">
            <v>3</v>
          </cell>
          <cell r="AM213">
            <v>3</v>
          </cell>
          <cell r="AN213">
            <v>2</v>
          </cell>
          <cell r="AO213">
            <v>2</v>
          </cell>
          <cell r="AP213">
            <v>1</v>
          </cell>
          <cell r="AQ213">
            <v>1</v>
          </cell>
          <cell r="AR213">
            <v>2</v>
          </cell>
          <cell r="AS213">
            <v>2</v>
          </cell>
          <cell r="AT213">
            <v>2</v>
          </cell>
          <cell r="AU213">
            <v>2</v>
          </cell>
        </row>
        <row r="214">
          <cell r="B214" t="str">
            <v>C.S.COMSOFT PVT LTD</v>
          </cell>
          <cell r="L214" t="str">
            <v>S</v>
          </cell>
          <cell r="M214">
            <v>0</v>
          </cell>
          <cell r="P214">
            <v>206</v>
          </cell>
          <cell r="V214">
            <v>2</v>
          </cell>
          <cell r="W214">
            <v>1</v>
          </cell>
          <cell r="X214">
            <v>2</v>
          </cell>
          <cell r="Y214">
            <v>2</v>
          </cell>
          <cell r="Z214">
            <v>2</v>
          </cell>
          <cell r="AA214">
            <v>2</v>
          </cell>
          <cell r="AB214">
            <v>2</v>
          </cell>
          <cell r="AC214">
            <v>2</v>
          </cell>
          <cell r="AD214">
            <v>2</v>
          </cell>
          <cell r="AE214">
            <v>2</v>
          </cell>
          <cell r="AF214">
            <v>2</v>
          </cell>
          <cell r="AG214">
            <v>2</v>
          </cell>
          <cell r="AH214">
            <v>2</v>
          </cell>
          <cell r="AI214">
            <v>2</v>
          </cell>
          <cell r="AJ214">
            <v>1</v>
          </cell>
          <cell r="AK214">
            <v>2</v>
          </cell>
          <cell r="AL214">
            <v>1</v>
          </cell>
          <cell r="AM214" t="str">
            <v xml:space="preserve"> </v>
          </cell>
          <cell r="AN214">
            <v>2</v>
          </cell>
          <cell r="AO214" t="str">
            <v xml:space="preserve"> </v>
          </cell>
          <cell r="AP214">
            <v>2</v>
          </cell>
          <cell r="AQ214">
            <v>2</v>
          </cell>
          <cell r="AR214">
            <v>2</v>
          </cell>
          <cell r="AS214">
            <v>2</v>
          </cell>
          <cell r="AT214">
            <v>3</v>
          </cell>
          <cell r="AU214">
            <v>2</v>
          </cell>
        </row>
        <row r="215">
          <cell r="B215" t="str">
            <v>SOFTWARE AG BANGALORE TECHNOLOGIES PVT LTD</v>
          </cell>
          <cell r="L215" t="str">
            <v>S</v>
          </cell>
          <cell r="M215">
            <v>0</v>
          </cell>
          <cell r="P215">
            <v>206</v>
          </cell>
          <cell r="V215">
            <v>2</v>
          </cell>
          <cell r="W215">
            <v>1</v>
          </cell>
          <cell r="X215">
            <v>3</v>
          </cell>
          <cell r="Y215">
            <v>1</v>
          </cell>
          <cell r="Z215">
            <v>2</v>
          </cell>
          <cell r="AA215">
            <v>2</v>
          </cell>
          <cell r="AB215">
            <v>2</v>
          </cell>
          <cell r="AC215">
            <v>2</v>
          </cell>
          <cell r="AD215">
            <v>2</v>
          </cell>
          <cell r="AE215">
            <v>2</v>
          </cell>
          <cell r="AF215">
            <v>2</v>
          </cell>
          <cell r="AG215">
            <v>2</v>
          </cell>
          <cell r="AH215">
            <v>2</v>
          </cell>
          <cell r="AI215">
            <v>2</v>
          </cell>
          <cell r="AJ215">
            <v>2</v>
          </cell>
          <cell r="AK215">
            <v>2</v>
          </cell>
          <cell r="AL215">
            <v>2</v>
          </cell>
          <cell r="AM215">
            <v>2</v>
          </cell>
          <cell r="AN215">
            <v>2</v>
          </cell>
          <cell r="AO215">
            <v>2</v>
          </cell>
          <cell r="AP215">
            <v>1</v>
          </cell>
          <cell r="AQ215">
            <v>1</v>
          </cell>
          <cell r="AR215">
            <v>2</v>
          </cell>
          <cell r="AS215">
            <v>2</v>
          </cell>
          <cell r="AT215">
            <v>2</v>
          </cell>
          <cell r="AU215">
            <v>2</v>
          </cell>
        </row>
        <row r="216">
          <cell r="B216" t="str">
            <v>Zipper Trading Enterprises Ltd</v>
          </cell>
          <cell r="L216" t="str">
            <v>S</v>
          </cell>
          <cell r="M216">
            <v>0</v>
          </cell>
          <cell r="P216" t="str">
            <v>207c</v>
          </cell>
          <cell r="V216">
            <v>2</v>
          </cell>
          <cell r="W216">
            <v>2</v>
          </cell>
          <cell r="X216">
            <v>2</v>
          </cell>
          <cell r="Y216">
            <v>2</v>
          </cell>
          <cell r="Z216">
            <v>2</v>
          </cell>
          <cell r="AA216">
            <v>2</v>
          </cell>
          <cell r="AB216">
            <v>2</v>
          </cell>
          <cell r="AC216">
            <v>2</v>
          </cell>
          <cell r="AD216">
            <v>2</v>
          </cell>
          <cell r="AE216">
            <v>2</v>
          </cell>
          <cell r="AF216">
            <v>2</v>
          </cell>
          <cell r="AG216">
            <v>2</v>
          </cell>
          <cell r="AH216">
            <v>2</v>
          </cell>
          <cell r="AI216">
            <v>2</v>
          </cell>
          <cell r="AJ216">
            <v>2</v>
          </cell>
          <cell r="AK216">
            <v>2</v>
          </cell>
          <cell r="AL216">
            <v>2</v>
          </cell>
          <cell r="AM216">
            <v>2</v>
          </cell>
          <cell r="AN216" t="str">
            <v xml:space="preserve"> </v>
          </cell>
          <cell r="AO216">
            <v>2</v>
          </cell>
          <cell r="AP216">
            <v>2</v>
          </cell>
          <cell r="AQ216">
            <v>2</v>
          </cell>
          <cell r="AR216">
            <v>2</v>
          </cell>
          <cell r="AS216">
            <v>2</v>
          </cell>
          <cell r="AT216">
            <v>2</v>
          </cell>
          <cell r="AU216">
            <v>2</v>
          </cell>
        </row>
        <row r="217">
          <cell r="B217" t="str">
            <v>CITICORP SERVICES INDIA PRIVATE LIMITED</v>
          </cell>
          <cell r="L217" t="str">
            <v>S</v>
          </cell>
          <cell r="M217">
            <v>0</v>
          </cell>
          <cell r="P217">
            <v>206</v>
          </cell>
          <cell r="V217">
            <v>1</v>
          </cell>
          <cell r="W217">
            <v>1</v>
          </cell>
          <cell r="X217">
            <v>1</v>
          </cell>
          <cell r="Y217">
            <v>1</v>
          </cell>
          <cell r="Z217">
            <v>1</v>
          </cell>
          <cell r="AA217">
            <v>1</v>
          </cell>
          <cell r="AB217">
            <v>2</v>
          </cell>
          <cell r="AC217">
            <v>2</v>
          </cell>
          <cell r="AD217" t="str">
            <v xml:space="preserve"> </v>
          </cell>
          <cell r="AE217" t="str">
            <v xml:space="preserve"> </v>
          </cell>
          <cell r="AF217" t="str">
            <v xml:space="preserve"> </v>
          </cell>
          <cell r="AG217" t="str">
            <v xml:space="preserve"> </v>
          </cell>
          <cell r="AH217">
            <v>2</v>
          </cell>
          <cell r="AI217">
            <v>2</v>
          </cell>
          <cell r="AJ217">
            <v>1</v>
          </cell>
          <cell r="AK217">
            <v>1</v>
          </cell>
          <cell r="AL217">
            <v>1</v>
          </cell>
          <cell r="AM217">
            <v>1</v>
          </cell>
          <cell r="AN217" t="str">
            <v xml:space="preserve"> </v>
          </cell>
          <cell r="AO217" t="str">
            <v xml:space="preserve"> </v>
          </cell>
          <cell r="AP217">
            <v>1</v>
          </cell>
          <cell r="AQ217">
            <v>1</v>
          </cell>
          <cell r="AR217">
            <v>2</v>
          </cell>
          <cell r="AS217">
            <v>2</v>
          </cell>
          <cell r="AT217">
            <v>2</v>
          </cell>
          <cell r="AU217">
            <v>2</v>
          </cell>
        </row>
        <row r="218">
          <cell r="B218" t="str">
            <v>J.P. Morgan Services India Private Limited</v>
          </cell>
          <cell r="L218" t="str">
            <v>S</v>
          </cell>
          <cell r="M218">
            <v>0</v>
          </cell>
          <cell r="P218">
            <v>206</v>
          </cell>
          <cell r="V218">
            <v>2</v>
          </cell>
          <cell r="W218">
            <v>2</v>
          </cell>
          <cell r="X218">
            <v>1</v>
          </cell>
          <cell r="Y218">
            <v>1</v>
          </cell>
          <cell r="Z218">
            <v>1</v>
          </cell>
          <cell r="AA218">
            <v>1</v>
          </cell>
          <cell r="AB218">
            <v>3</v>
          </cell>
          <cell r="AC218">
            <v>3</v>
          </cell>
          <cell r="AD218">
            <v>2</v>
          </cell>
          <cell r="AE218">
            <v>2</v>
          </cell>
          <cell r="AF218">
            <v>2</v>
          </cell>
          <cell r="AG218">
            <v>2</v>
          </cell>
          <cell r="AH218">
            <v>2</v>
          </cell>
          <cell r="AI218">
            <v>2</v>
          </cell>
          <cell r="AJ218">
            <v>1</v>
          </cell>
          <cell r="AK218">
            <v>1</v>
          </cell>
          <cell r="AL218">
            <v>2</v>
          </cell>
          <cell r="AM218">
            <v>2</v>
          </cell>
          <cell r="AN218">
            <v>2</v>
          </cell>
          <cell r="AO218">
            <v>2</v>
          </cell>
          <cell r="AP218">
            <v>2</v>
          </cell>
          <cell r="AQ218">
            <v>2</v>
          </cell>
          <cell r="AR218">
            <v>1</v>
          </cell>
          <cell r="AS218">
            <v>1</v>
          </cell>
          <cell r="AT218">
            <v>2</v>
          </cell>
          <cell r="AU218">
            <v>2</v>
          </cell>
        </row>
        <row r="219">
          <cell r="B219" t="str">
            <v>Mundra International Container Terminal Pvt. Ltd.</v>
          </cell>
          <cell r="L219" t="str">
            <v>S</v>
          </cell>
          <cell r="M219">
            <v>0</v>
          </cell>
          <cell r="P219">
            <v>0</v>
          </cell>
          <cell r="V219">
            <v>1</v>
          </cell>
          <cell r="W219">
            <v>1</v>
          </cell>
          <cell r="X219">
            <v>1</v>
          </cell>
          <cell r="Y219">
            <v>1</v>
          </cell>
          <cell r="Z219">
            <v>2</v>
          </cell>
          <cell r="AA219">
            <v>2</v>
          </cell>
          <cell r="AB219">
            <v>2</v>
          </cell>
          <cell r="AC219">
            <v>2</v>
          </cell>
          <cell r="AD219">
            <v>2</v>
          </cell>
          <cell r="AE219">
            <v>2</v>
          </cell>
          <cell r="AF219">
            <v>3</v>
          </cell>
          <cell r="AG219">
            <v>2</v>
          </cell>
          <cell r="AH219">
            <v>2</v>
          </cell>
          <cell r="AI219">
            <v>2</v>
          </cell>
          <cell r="AJ219">
            <v>2</v>
          </cell>
          <cell r="AK219">
            <v>2</v>
          </cell>
          <cell r="AL219">
            <v>1</v>
          </cell>
          <cell r="AM219">
            <v>3</v>
          </cell>
          <cell r="AN219">
            <v>2</v>
          </cell>
          <cell r="AO219">
            <v>1</v>
          </cell>
          <cell r="AP219">
            <v>2</v>
          </cell>
          <cell r="AQ219">
            <v>2</v>
          </cell>
          <cell r="AR219">
            <v>2</v>
          </cell>
          <cell r="AS219">
            <v>2</v>
          </cell>
          <cell r="AT219">
            <v>1</v>
          </cell>
          <cell r="AU219">
            <v>1</v>
          </cell>
        </row>
        <row r="220">
          <cell r="B220" t="str">
            <v>DRA AADITHYA PROJECTS PVT LTD</v>
          </cell>
          <cell r="L220">
            <v>0</v>
          </cell>
          <cell r="M220" t="str">
            <v>I</v>
          </cell>
          <cell r="P220">
            <v>209</v>
          </cell>
          <cell r="V220">
            <v>2</v>
          </cell>
          <cell r="W220">
            <v>2</v>
          </cell>
          <cell r="X220">
            <v>2</v>
          </cell>
          <cell r="Y220">
            <v>2</v>
          </cell>
          <cell r="Z220">
            <v>2</v>
          </cell>
          <cell r="AA220">
            <v>2</v>
          </cell>
          <cell r="AB220">
            <v>2</v>
          </cell>
          <cell r="AC220">
            <v>2</v>
          </cell>
          <cell r="AD220">
            <v>2</v>
          </cell>
          <cell r="AE220">
            <v>2</v>
          </cell>
          <cell r="AF220">
            <v>2</v>
          </cell>
          <cell r="AG220">
            <v>2</v>
          </cell>
          <cell r="AH220">
            <v>2</v>
          </cell>
          <cell r="AI220">
            <v>2</v>
          </cell>
          <cell r="AJ220">
            <v>2</v>
          </cell>
          <cell r="AK220">
            <v>2</v>
          </cell>
          <cell r="AL220">
            <v>2</v>
          </cell>
          <cell r="AM220">
            <v>2</v>
          </cell>
          <cell r="AN220">
            <v>2</v>
          </cell>
          <cell r="AO220">
            <v>2</v>
          </cell>
          <cell r="AP220">
            <v>2</v>
          </cell>
          <cell r="AQ220">
            <v>2</v>
          </cell>
          <cell r="AR220">
            <v>2</v>
          </cell>
          <cell r="AS220">
            <v>2</v>
          </cell>
          <cell r="AT220">
            <v>2</v>
          </cell>
          <cell r="AU220">
            <v>2</v>
          </cell>
        </row>
        <row r="221">
          <cell r="B221" t="str">
            <v>Talisma Corporation Private Limited</v>
          </cell>
          <cell r="L221" t="str">
            <v>S</v>
          </cell>
          <cell r="M221">
            <v>0</v>
          </cell>
          <cell r="P221">
            <v>206</v>
          </cell>
          <cell r="V221">
            <v>2</v>
          </cell>
          <cell r="W221">
            <v>1</v>
          </cell>
          <cell r="X221">
            <v>2</v>
          </cell>
          <cell r="Y221">
            <v>1</v>
          </cell>
          <cell r="Z221">
            <v>2</v>
          </cell>
          <cell r="AA221">
            <v>2</v>
          </cell>
          <cell r="AB221">
            <v>2</v>
          </cell>
          <cell r="AC221">
            <v>2</v>
          </cell>
          <cell r="AD221">
            <v>2</v>
          </cell>
          <cell r="AE221">
            <v>2</v>
          </cell>
          <cell r="AF221">
            <v>2</v>
          </cell>
          <cell r="AG221">
            <v>2</v>
          </cell>
          <cell r="AH221">
            <v>3</v>
          </cell>
          <cell r="AI221">
            <v>1</v>
          </cell>
          <cell r="AJ221">
            <v>1</v>
          </cell>
          <cell r="AK221">
            <v>2</v>
          </cell>
          <cell r="AL221">
            <v>2</v>
          </cell>
          <cell r="AM221">
            <v>2</v>
          </cell>
          <cell r="AN221">
            <v>3</v>
          </cell>
          <cell r="AO221">
            <v>2</v>
          </cell>
          <cell r="AP221">
            <v>2</v>
          </cell>
          <cell r="AQ221">
            <v>2</v>
          </cell>
          <cell r="AR221">
            <v>2</v>
          </cell>
          <cell r="AS221">
            <v>2</v>
          </cell>
          <cell r="AT221">
            <v>3</v>
          </cell>
          <cell r="AU221">
            <v>2</v>
          </cell>
        </row>
        <row r="222">
          <cell r="B222" t="str">
            <v>Bharat Mumbai Container Terminals Pvt. Ltd.</v>
          </cell>
          <cell r="L222">
            <v>0</v>
          </cell>
          <cell r="M222" t="str">
            <v>I</v>
          </cell>
          <cell r="P222">
            <v>0</v>
          </cell>
          <cell r="V222">
            <v>2</v>
          </cell>
          <cell r="W222">
            <v>1</v>
          </cell>
          <cell r="X222">
            <v>3</v>
          </cell>
          <cell r="Y222">
            <v>2</v>
          </cell>
          <cell r="Z222">
            <v>2</v>
          </cell>
          <cell r="AA222">
            <v>2</v>
          </cell>
          <cell r="AB222">
            <v>3</v>
          </cell>
          <cell r="AC222">
            <v>2</v>
          </cell>
          <cell r="AD222">
            <v>2</v>
          </cell>
          <cell r="AE222">
            <v>2</v>
          </cell>
          <cell r="AF222">
            <v>2</v>
          </cell>
          <cell r="AG222">
            <v>2</v>
          </cell>
          <cell r="AH222">
            <v>2</v>
          </cell>
          <cell r="AI222">
            <v>2</v>
          </cell>
          <cell r="AJ222">
            <v>2</v>
          </cell>
          <cell r="AK222">
            <v>2</v>
          </cell>
          <cell r="AL222">
            <v>2</v>
          </cell>
          <cell r="AM222">
            <v>2</v>
          </cell>
          <cell r="AN222">
            <v>2</v>
          </cell>
          <cell r="AO222">
            <v>2</v>
          </cell>
          <cell r="AP222">
            <v>2</v>
          </cell>
          <cell r="AQ222">
            <v>2</v>
          </cell>
          <cell r="AR222">
            <v>2</v>
          </cell>
          <cell r="AS222">
            <v>2</v>
          </cell>
          <cell r="AT222">
            <v>3</v>
          </cell>
          <cell r="AU222">
            <v>2</v>
          </cell>
        </row>
        <row r="223">
          <cell r="B223" t="str">
            <v>Moradabad Bareilly Expressway Limited</v>
          </cell>
          <cell r="L223">
            <v>0</v>
          </cell>
          <cell r="M223" t="str">
            <v>I</v>
          </cell>
          <cell r="P223">
            <v>214</v>
          </cell>
          <cell r="V223">
            <v>2</v>
          </cell>
          <cell r="W223">
            <v>2</v>
          </cell>
          <cell r="X223">
            <v>1</v>
          </cell>
          <cell r="Y223">
            <v>1</v>
          </cell>
          <cell r="Z223">
            <v>2</v>
          </cell>
          <cell r="AA223">
            <v>2</v>
          </cell>
          <cell r="AB223">
            <v>2</v>
          </cell>
          <cell r="AC223" t="str">
            <v xml:space="preserve"> </v>
          </cell>
          <cell r="AD223">
            <v>2</v>
          </cell>
          <cell r="AE223">
            <v>2</v>
          </cell>
          <cell r="AF223">
            <v>2</v>
          </cell>
          <cell r="AG223">
            <v>2</v>
          </cell>
          <cell r="AH223">
            <v>2</v>
          </cell>
          <cell r="AI223">
            <v>2</v>
          </cell>
          <cell r="AJ223" t="str">
            <v xml:space="preserve"> </v>
          </cell>
          <cell r="AK223" t="str">
            <v xml:space="preserve"> </v>
          </cell>
          <cell r="AL223">
            <v>1</v>
          </cell>
          <cell r="AM223">
            <v>1</v>
          </cell>
          <cell r="AN223">
            <v>2</v>
          </cell>
          <cell r="AO223">
            <v>2</v>
          </cell>
          <cell r="AP223">
            <v>2</v>
          </cell>
          <cell r="AQ223">
            <v>2</v>
          </cell>
          <cell r="AR223">
            <v>2</v>
          </cell>
          <cell r="AS223">
            <v>2</v>
          </cell>
          <cell r="AT223">
            <v>1</v>
          </cell>
          <cell r="AU223">
            <v>1</v>
          </cell>
        </row>
        <row r="224">
          <cell r="B224" t="str">
            <v>AAKASH EDUCATIONAL SERVICES PRIVATE LIMITED</v>
          </cell>
          <cell r="L224" t="str">
            <v>S</v>
          </cell>
          <cell r="M224">
            <v>0</v>
          </cell>
          <cell r="P224" t="str">
            <v>207b</v>
          </cell>
          <cell r="V224">
            <v>2</v>
          </cell>
          <cell r="W224">
            <v>2</v>
          </cell>
          <cell r="X224">
            <v>2</v>
          </cell>
          <cell r="Y224">
            <v>2</v>
          </cell>
          <cell r="Z224">
            <v>2</v>
          </cell>
          <cell r="AA224">
            <v>2</v>
          </cell>
          <cell r="AB224">
            <v>2</v>
          </cell>
          <cell r="AC224">
            <v>2</v>
          </cell>
          <cell r="AD224">
            <v>2</v>
          </cell>
          <cell r="AE224">
            <v>2</v>
          </cell>
          <cell r="AF224">
            <v>1</v>
          </cell>
          <cell r="AG224">
            <v>1</v>
          </cell>
          <cell r="AH224">
            <v>2</v>
          </cell>
          <cell r="AI224">
            <v>3</v>
          </cell>
          <cell r="AJ224">
            <v>1</v>
          </cell>
          <cell r="AK224">
            <v>1</v>
          </cell>
          <cell r="AL224">
            <v>1</v>
          </cell>
          <cell r="AM224">
            <v>1</v>
          </cell>
          <cell r="AN224">
            <v>2</v>
          </cell>
          <cell r="AO224">
            <v>2</v>
          </cell>
          <cell r="AP224">
            <v>1</v>
          </cell>
          <cell r="AQ224">
            <v>1</v>
          </cell>
          <cell r="AR224">
            <v>1</v>
          </cell>
          <cell r="AS224">
            <v>2</v>
          </cell>
          <cell r="AT224">
            <v>2</v>
          </cell>
          <cell r="AU224">
            <v>2</v>
          </cell>
        </row>
        <row r="225">
          <cell r="B225" t="str">
            <v xml:space="preserve"> AMD India Private Limited (FORMARLY AMD RESEARCH &amp; DEVELOPMENT CENTER INDIA PRIVATE LIMITED)</v>
          </cell>
          <cell r="L225" t="str">
            <v>S</v>
          </cell>
          <cell r="M225">
            <v>0</v>
          </cell>
          <cell r="P225">
            <v>206</v>
          </cell>
          <cell r="V225">
            <v>1</v>
          </cell>
          <cell r="W225">
            <v>1</v>
          </cell>
          <cell r="X225">
            <v>1</v>
          </cell>
          <cell r="Y225">
            <v>1</v>
          </cell>
          <cell r="Z225">
            <v>1</v>
          </cell>
          <cell r="AA225">
            <v>1</v>
          </cell>
          <cell r="AB225">
            <v>1</v>
          </cell>
          <cell r="AC225">
            <v>1</v>
          </cell>
          <cell r="AD225">
            <v>0</v>
          </cell>
          <cell r="AE225">
            <v>0</v>
          </cell>
          <cell r="AF225">
            <v>0</v>
          </cell>
          <cell r="AG225">
            <v>0</v>
          </cell>
          <cell r="AH225">
            <v>2</v>
          </cell>
          <cell r="AI225">
            <v>2</v>
          </cell>
          <cell r="AJ225">
            <v>1</v>
          </cell>
          <cell r="AK225">
            <v>1</v>
          </cell>
          <cell r="AL225">
            <v>2</v>
          </cell>
          <cell r="AM225">
            <v>2</v>
          </cell>
          <cell r="AN225">
            <v>0</v>
          </cell>
          <cell r="AO225">
            <v>0</v>
          </cell>
          <cell r="AP225">
            <v>2</v>
          </cell>
          <cell r="AQ225">
            <v>2</v>
          </cell>
          <cell r="AR225">
            <v>0</v>
          </cell>
          <cell r="AS225">
            <v>0</v>
          </cell>
          <cell r="AT225">
            <v>2</v>
          </cell>
          <cell r="AU225">
            <v>2</v>
          </cell>
        </row>
        <row r="226">
          <cell r="B226" t="str">
            <v>FIDELITY BUSINESS SERVICES INDIA PRIVATE  LIMITED</v>
          </cell>
          <cell r="L226" t="str">
            <v>S</v>
          </cell>
          <cell r="M226">
            <v>0</v>
          </cell>
          <cell r="P226">
            <v>206</v>
          </cell>
          <cell r="V226">
            <v>1</v>
          </cell>
          <cell r="W226">
            <v>1</v>
          </cell>
          <cell r="X226">
            <v>1</v>
          </cell>
          <cell r="Y226">
            <v>1</v>
          </cell>
          <cell r="Z226">
            <v>1</v>
          </cell>
          <cell r="AA226">
            <v>1</v>
          </cell>
          <cell r="AB226">
            <v>3</v>
          </cell>
          <cell r="AC226">
            <v>3</v>
          </cell>
          <cell r="AD226">
            <v>2</v>
          </cell>
          <cell r="AE226">
            <v>2</v>
          </cell>
          <cell r="AF226">
            <v>2</v>
          </cell>
          <cell r="AG226">
            <v>2</v>
          </cell>
          <cell r="AH226">
            <v>2</v>
          </cell>
          <cell r="AI226">
            <v>2</v>
          </cell>
          <cell r="AJ226">
            <v>2</v>
          </cell>
          <cell r="AK226">
            <v>1</v>
          </cell>
          <cell r="AL226">
            <v>1</v>
          </cell>
          <cell r="AM226">
            <v>1</v>
          </cell>
          <cell r="AN226">
            <v>2</v>
          </cell>
          <cell r="AO226">
            <v>2</v>
          </cell>
          <cell r="AP226">
            <v>2</v>
          </cell>
          <cell r="AQ226">
            <v>2</v>
          </cell>
          <cell r="AR226">
            <v>2</v>
          </cell>
          <cell r="AS226">
            <v>2</v>
          </cell>
          <cell r="AT226">
            <v>2</v>
          </cell>
          <cell r="AU226">
            <v>2</v>
          </cell>
        </row>
        <row r="227">
          <cell r="B227" t="str">
            <v>THE SANDUR MANGANESE AND IRON ORES LIMITED</v>
          </cell>
          <cell r="L227">
            <v>0</v>
          </cell>
          <cell r="M227" t="str">
            <v>I</v>
          </cell>
          <cell r="P227">
            <v>211</v>
          </cell>
          <cell r="V227">
            <v>1</v>
          </cell>
          <cell r="W227">
            <v>1</v>
          </cell>
          <cell r="X227">
            <v>1</v>
          </cell>
          <cell r="Y227">
            <v>1</v>
          </cell>
          <cell r="Z227">
            <v>2</v>
          </cell>
          <cell r="AA227">
            <v>2</v>
          </cell>
          <cell r="AB227">
            <v>2</v>
          </cell>
          <cell r="AC227">
            <v>2</v>
          </cell>
          <cell r="AD227">
            <v>3</v>
          </cell>
          <cell r="AE227">
            <v>3</v>
          </cell>
          <cell r="AF227">
            <v>3</v>
          </cell>
          <cell r="AG227">
            <v>2</v>
          </cell>
          <cell r="AH227">
            <v>2</v>
          </cell>
          <cell r="AI227">
            <v>2</v>
          </cell>
          <cell r="AJ227">
            <v>2</v>
          </cell>
          <cell r="AK227">
            <v>2</v>
          </cell>
          <cell r="AL227">
            <v>3</v>
          </cell>
          <cell r="AM227">
            <v>2</v>
          </cell>
          <cell r="AN227">
            <v>1</v>
          </cell>
          <cell r="AO227">
            <v>1</v>
          </cell>
          <cell r="AP227">
            <v>2</v>
          </cell>
          <cell r="AQ227">
            <v>2</v>
          </cell>
          <cell r="AR227">
            <v>2</v>
          </cell>
          <cell r="AS227">
            <v>2</v>
          </cell>
          <cell r="AT227">
            <v>1</v>
          </cell>
          <cell r="AU227">
            <v>1</v>
          </cell>
        </row>
        <row r="228">
          <cell r="B228" t="str">
            <v>SUMMIT ONLINE TRADE SOLUTIONS PRIVATE LIMITED</v>
          </cell>
          <cell r="L228" t="str">
            <v>S</v>
          </cell>
          <cell r="M228" t="str">
            <v xml:space="preserve"> </v>
          </cell>
          <cell r="P228">
            <v>201</v>
          </cell>
          <cell r="V228">
            <v>2</v>
          </cell>
          <cell r="W228">
            <v>2</v>
          </cell>
          <cell r="X228">
            <v>2</v>
          </cell>
          <cell r="Y228">
            <v>2</v>
          </cell>
          <cell r="Z228">
            <v>2</v>
          </cell>
          <cell r="AA228">
            <v>2</v>
          </cell>
          <cell r="AB228">
            <v>2</v>
          </cell>
          <cell r="AC228">
            <v>2</v>
          </cell>
          <cell r="AD228">
            <v>2</v>
          </cell>
          <cell r="AE228">
            <v>2</v>
          </cell>
          <cell r="AF228">
            <v>2</v>
          </cell>
          <cell r="AG228">
            <v>2</v>
          </cell>
          <cell r="AH228">
            <v>3</v>
          </cell>
          <cell r="AI228">
            <v>3</v>
          </cell>
          <cell r="AJ228">
            <v>2</v>
          </cell>
          <cell r="AK228">
            <v>2</v>
          </cell>
          <cell r="AL228">
            <v>2</v>
          </cell>
          <cell r="AM228">
            <v>2</v>
          </cell>
          <cell r="AN228">
            <v>2</v>
          </cell>
          <cell r="AO228">
            <v>2</v>
          </cell>
          <cell r="AP228">
            <v>2</v>
          </cell>
          <cell r="AQ228">
            <v>2</v>
          </cell>
          <cell r="AR228" t="str">
            <v xml:space="preserve"> </v>
          </cell>
          <cell r="AS228" t="str">
            <v xml:space="preserve"> </v>
          </cell>
          <cell r="AT228">
            <v>3</v>
          </cell>
          <cell r="AU228">
            <v>3</v>
          </cell>
        </row>
        <row r="229">
          <cell r="B229" t="str">
            <v>INFINITY SHIPPING PRIVATE LIMITED</v>
          </cell>
          <cell r="L229" t="str">
            <v>S</v>
          </cell>
          <cell r="M229">
            <v>0</v>
          </cell>
          <cell r="P229" t="str">
            <v>202d</v>
          </cell>
          <cell r="V229">
            <v>3</v>
          </cell>
          <cell r="W229" t="str">
            <v xml:space="preserve"> </v>
          </cell>
          <cell r="X229">
            <v>2</v>
          </cell>
          <cell r="Y229">
            <v>2</v>
          </cell>
          <cell r="Z229">
            <v>2</v>
          </cell>
          <cell r="AA229">
            <v>3</v>
          </cell>
          <cell r="AB229">
            <v>0</v>
          </cell>
          <cell r="AC229">
            <v>0</v>
          </cell>
          <cell r="AD229">
            <v>2</v>
          </cell>
          <cell r="AE229">
            <v>2</v>
          </cell>
          <cell r="AF229">
            <v>0</v>
          </cell>
          <cell r="AG229">
            <v>0</v>
          </cell>
          <cell r="AH229">
            <v>3</v>
          </cell>
          <cell r="AI229">
            <v>3</v>
          </cell>
          <cell r="AJ229">
            <v>2</v>
          </cell>
          <cell r="AK229">
            <v>2</v>
          </cell>
          <cell r="AL229">
            <v>0</v>
          </cell>
          <cell r="AM229">
            <v>0</v>
          </cell>
          <cell r="AN229">
            <v>0</v>
          </cell>
          <cell r="AO229">
            <v>0</v>
          </cell>
          <cell r="AP229">
            <v>0</v>
          </cell>
          <cell r="AQ229">
            <v>0</v>
          </cell>
          <cell r="AR229">
            <v>3</v>
          </cell>
          <cell r="AS229">
            <v>3</v>
          </cell>
          <cell r="AT229">
            <v>3</v>
          </cell>
          <cell r="AU229">
            <v>3</v>
          </cell>
        </row>
        <row r="230">
          <cell r="B230" t="str">
            <v>CJ DARCL LOGISTICS LIMITED</v>
          </cell>
          <cell r="L230" t="str">
            <v>S</v>
          </cell>
          <cell r="M230">
            <v>0</v>
          </cell>
          <cell r="P230" t="str">
            <v>202a</v>
          </cell>
          <cell r="V230">
            <v>1</v>
          </cell>
          <cell r="W230">
            <v>1</v>
          </cell>
          <cell r="X230">
            <v>1</v>
          </cell>
          <cell r="Y230">
            <v>1</v>
          </cell>
          <cell r="Z230">
            <v>2</v>
          </cell>
          <cell r="AA230">
            <v>1</v>
          </cell>
          <cell r="AB230">
            <v>2</v>
          </cell>
          <cell r="AC230">
            <v>2</v>
          </cell>
          <cell r="AD230">
            <v>2</v>
          </cell>
          <cell r="AE230">
            <v>2</v>
          </cell>
          <cell r="AF230">
            <v>2</v>
          </cell>
          <cell r="AG230">
            <v>2</v>
          </cell>
          <cell r="AH230">
            <v>2</v>
          </cell>
          <cell r="AI230">
            <v>2</v>
          </cell>
          <cell r="AJ230">
            <v>2</v>
          </cell>
          <cell r="AK230">
            <v>2</v>
          </cell>
          <cell r="AL230">
            <v>1</v>
          </cell>
          <cell r="AM230">
            <v>1</v>
          </cell>
          <cell r="AN230">
            <v>0</v>
          </cell>
          <cell r="AO230">
            <v>0</v>
          </cell>
          <cell r="AP230">
            <v>1</v>
          </cell>
          <cell r="AQ230">
            <v>2</v>
          </cell>
          <cell r="AR230">
            <v>3</v>
          </cell>
          <cell r="AS230">
            <v>2</v>
          </cell>
          <cell r="AT230">
            <v>2</v>
          </cell>
          <cell r="AU230">
            <v>2</v>
          </cell>
        </row>
        <row r="231">
          <cell r="B231" t="str">
            <v>GEBERIT PLUMBING TECHNOLOGY INDIAPRIVATE LIMITED</v>
          </cell>
          <cell r="L231" t="str">
            <v>S</v>
          </cell>
          <cell r="M231">
            <v>0</v>
          </cell>
          <cell r="P231">
            <v>201</v>
          </cell>
          <cell r="V231">
            <v>1</v>
          </cell>
          <cell r="W231">
            <v>2</v>
          </cell>
          <cell r="X231">
            <v>1</v>
          </cell>
          <cell r="Y231">
            <v>2</v>
          </cell>
          <cell r="Z231">
            <v>2</v>
          </cell>
          <cell r="AA231">
            <v>2</v>
          </cell>
          <cell r="AB231">
            <v>2</v>
          </cell>
          <cell r="AC231">
            <v>2</v>
          </cell>
          <cell r="AD231">
            <v>3</v>
          </cell>
          <cell r="AE231">
            <v>1</v>
          </cell>
          <cell r="AF231">
            <v>0</v>
          </cell>
          <cell r="AG231">
            <v>0</v>
          </cell>
          <cell r="AH231">
            <v>0</v>
          </cell>
          <cell r="AI231">
            <v>0</v>
          </cell>
          <cell r="AJ231">
            <v>2</v>
          </cell>
          <cell r="AK231">
            <v>2</v>
          </cell>
          <cell r="AL231">
            <v>0</v>
          </cell>
          <cell r="AM231">
            <v>0</v>
          </cell>
          <cell r="AN231">
            <v>0</v>
          </cell>
          <cell r="AO231">
            <v>0</v>
          </cell>
          <cell r="AP231">
            <v>0</v>
          </cell>
          <cell r="AQ231">
            <v>0</v>
          </cell>
          <cell r="AR231">
            <v>0</v>
          </cell>
          <cell r="AS231">
            <v>0</v>
          </cell>
          <cell r="AT231">
            <v>0</v>
          </cell>
          <cell r="AU231">
            <v>0</v>
          </cell>
        </row>
        <row r="232">
          <cell r="B232" t="str">
            <v>GOLDEN CHEMICALS PVT LTD</v>
          </cell>
          <cell r="L232" t="str">
            <v>S</v>
          </cell>
          <cell r="M232">
            <v>0</v>
          </cell>
          <cell r="P232">
            <v>201</v>
          </cell>
          <cell r="V232">
            <v>2</v>
          </cell>
          <cell r="W232">
            <v>2</v>
          </cell>
          <cell r="X232">
            <v>3</v>
          </cell>
          <cell r="Y232">
            <v>3</v>
          </cell>
          <cell r="Z232">
            <v>2</v>
          </cell>
          <cell r="AA232">
            <v>2</v>
          </cell>
          <cell r="AB232">
            <v>0</v>
          </cell>
          <cell r="AC232">
            <v>0</v>
          </cell>
          <cell r="AD232">
            <v>2</v>
          </cell>
          <cell r="AE232">
            <v>2</v>
          </cell>
          <cell r="AF232">
            <v>1</v>
          </cell>
          <cell r="AG232">
            <v>1</v>
          </cell>
          <cell r="AH232">
            <v>2</v>
          </cell>
          <cell r="AI232">
            <v>2</v>
          </cell>
          <cell r="AJ232">
            <v>2</v>
          </cell>
          <cell r="AK232">
            <v>2</v>
          </cell>
          <cell r="AL232">
            <v>2</v>
          </cell>
          <cell r="AM232">
            <v>2</v>
          </cell>
          <cell r="AN232">
            <v>3</v>
          </cell>
          <cell r="AO232">
            <v>3</v>
          </cell>
          <cell r="AP232">
            <v>0</v>
          </cell>
          <cell r="AQ232">
            <v>0</v>
          </cell>
          <cell r="AR232">
            <v>2</v>
          </cell>
          <cell r="AS232">
            <v>2</v>
          </cell>
          <cell r="AT232">
            <v>3</v>
          </cell>
          <cell r="AU232">
            <v>3</v>
          </cell>
        </row>
        <row r="233">
          <cell r="B233" t="str">
            <v>TECHNA INFRASTRUCTURE pvt ltd</v>
          </cell>
          <cell r="L233" t="str">
            <v>S</v>
          </cell>
          <cell r="M233">
            <v>0</v>
          </cell>
          <cell r="P233">
            <v>201</v>
          </cell>
          <cell r="V233">
            <v>2</v>
          </cell>
          <cell r="W233">
            <v>1</v>
          </cell>
          <cell r="X233">
            <v>2</v>
          </cell>
          <cell r="Y233">
            <v>1</v>
          </cell>
          <cell r="Z233">
            <v>2</v>
          </cell>
          <cell r="AA233">
            <v>1</v>
          </cell>
          <cell r="AB233">
            <v>2</v>
          </cell>
          <cell r="AC233">
            <v>2</v>
          </cell>
          <cell r="AD233">
            <v>3</v>
          </cell>
          <cell r="AE233">
            <v>3</v>
          </cell>
          <cell r="AF233">
            <v>2</v>
          </cell>
          <cell r="AG233">
            <v>2</v>
          </cell>
          <cell r="AH233">
            <v>2</v>
          </cell>
          <cell r="AI233">
            <v>1</v>
          </cell>
          <cell r="AJ233">
            <v>2</v>
          </cell>
          <cell r="AK233">
            <v>2</v>
          </cell>
          <cell r="AL233">
            <v>1</v>
          </cell>
          <cell r="AM233">
            <v>1</v>
          </cell>
          <cell r="AN233">
            <v>2</v>
          </cell>
          <cell r="AO233">
            <v>1</v>
          </cell>
          <cell r="AP233">
            <v>2</v>
          </cell>
          <cell r="AQ233">
            <v>2</v>
          </cell>
          <cell r="AR233">
            <v>2</v>
          </cell>
          <cell r="AS233">
            <v>2</v>
          </cell>
          <cell r="AT233">
            <v>2</v>
          </cell>
          <cell r="AU233">
            <v>1</v>
          </cell>
        </row>
        <row r="234">
          <cell r="B234" t="str">
            <v>ASCEND TELECOM INFRASTRUCTURE pvt ltd</v>
          </cell>
          <cell r="L234">
            <v>0</v>
          </cell>
          <cell r="M234" t="str">
            <v>I</v>
          </cell>
          <cell r="P234" t="str">
            <v>213b</v>
          </cell>
          <cell r="V234">
            <v>3</v>
          </cell>
          <cell r="W234">
            <v>2</v>
          </cell>
          <cell r="X234">
            <v>3</v>
          </cell>
          <cell r="Y234">
            <v>2</v>
          </cell>
          <cell r="Z234">
            <v>3</v>
          </cell>
          <cell r="AA234">
            <v>2</v>
          </cell>
          <cell r="AB234">
            <v>3</v>
          </cell>
          <cell r="AC234">
            <v>2</v>
          </cell>
          <cell r="AD234">
            <v>2</v>
          </cell>
          <cell r="AE234">
            <v>2</v>
          </cell>
          <cell r="AF234">
            <v>1</v>
          </cell>
          <cell r="AG234">
            <v>1</v>
          </cell>
          <cell r="AH234">
            <v>3</v>
          </cell>
          <cell r="AI234">
            <v>3</v>
          </cell>
          <cell r="AJ234">
            <v>2</v>
          </cell>
          <cell r="AK234">
            <v>2</v>
          </cell>
          <cell r="AL234">
            <v>2</v>
          </cell>
          <cell r="AM234">
            <v>1</v>
          </cell>
          <cell r="AN234">
            <v>3</v>
          </cell>
          <cell r="AO234">
            <v>3</v>
          </cell>
          <cell r="AP234">
            <v>2</v>
          </cell>
          <cell r="AQ234">
            <v>2</v>
          </cell>
          <cell r="AR234">
            <v>2</v>
          </cell>
          <cell r="AS234">
            <v>2</v>
          </cell>
          <cell r="AT234">
            <v>3</v>
          </cell>
          <cell r="AU234">
            <v>3</v>
          </cell>
        </row>
        <row r="235">
          <cell r="B235" t="str">
            <v>KEYPOINT TECHNOLOGIES (INDIA) pvt ltd</v>
          </cell>
          <cell r="L235" t="str">
            <v>S</v>
          </cell>
          <cell r="M235">
            <v>0</v>
          </cell>
          <cell r="P235">
            <v>206</v>
          </cell>
          <cell r="V235">
            <v>2</v>
          </cell>
          <cell r="W235">
            <v>0</v>
          </cell>
          <cell r="X235">
            <v>2</v>
          </cell>
          <cell r="Y235">
            <v>0</v>
          </cell>
          <cell r="Z235">
            <v>2</v>
          </cell>
          <cell r="AA235">
            <v>0</v>
          </cell>
          <cell r="AB235">
            <v>2</v>
          </cell>
          <cell r="AC235">
            <v>0</v>
          </cell>
          <cell r="AD235">
            <v>2</v>
          </cell>
          <cell r="AE235">
            <v>0</v>
          </cell>
          <cell r="AF235">
            <v>2</v>
          </cell>
          <cell r="AG235">
            <v>0</v>
          </cell>
          <cell r="AH235">
            <v>2</v>
          </cell>
          <cell r="AI235">
            <v>0</v>
          </cell>
          <cell r="AJ235">
            <v>2</v>
          </cell>
          <cell r="AK235">
            <v>0</v>
          </cell>
          <cell r="AL235">
            <v>2</v>
          </cell>
          <cell r="AM235">
            <v>0</v>
          </cell>
          <cell r="AN235">
            <v>2</v>
          </cell>
          <cell r="AO235">
            <v>0</v>
          </cell>
          <cell r="AP235">
            <v>2</v>
          </cell>
          <cell r="AQ235">
            <v>0</v>
          </cell>
          <cell r="AR235">
            <v>2</v>
          </cell>
          <cell r="AS235">
            <v>0</v>
          </cell>
          <cell r="AT235">
            <v>2</v>
          </cell>
          <cell r="AU235">
            <v>0</v>
          </cell>
        </row>
        <row r="236">
          <cell r="B236" t="str">
            <v xml:space="preserve">WIPRO LTD. </v>
          </cell>
          <cell r="L236" t="str">
            <v>S</v>
          </cell>
          <cell r="M236">
            <v>0</v>
          </cell>
          <cell r="P236">
            <v>206</v>
          </cell>
          <cell r="V236">
            <v>1</v>
          </cell>
          <cell r="W236">
            <v>1</v>
          </cell>
          <cell r="X236">
            <v>1</v>
          </cell>
          <cell r="Y236">
            <v>1</v>
          </cell>
          <cell r="Z236">
            <v>1</v>
          </cell>
          <cell r="AA236">
            <v>1</v>
          </cell>
          <cell r="AB236">
            <v>2</v>
          </cell>
          <cell r="AC236">
            <v>2</v>
          </cell>
          <cell r="AD236">
            <v>0</v>
          </cell>
          <cell r="AE236">
            <v>0</v>
          </cell>
          <cell r="AF236">
            <v>2</v>
          </cell>
          <cell r="AG236">
            <v>2</v>
          </cell>
          <cell r="AH236">
            <v>2</v>
          </cell>
          <cell r="AI236">
            <v>2</v>
          </cell>
          <cell r="AJ236">
            <v>1</v>
          </cell>
          <cell r="AK236">
            <v>2</v>
          </cell>
          <cell r="AL236">
            <v>0</v>
          </cell>
          <cell r="AM236">
            <v>0</v>
          </cell>
          <cell r="AN236">
            <v>0</v>
          </cell>
          <cell r="AO236">
            <v>0</v>
          </cell>
          <cell r="AP236">
            <v>0</v>
          </cell>
          <cell r="AQ236">
            <v>0</v>
          </cell>
          <cell r="AR236">
            <v>0</v>
          </cell>
          <cell r="AS236">
            <v>0</v>
          </cell>
          <cell r="AT236">
            <v>2</v>
          </cell>
          <cell r="AU236">
            <v>2</v>
          </cell>
        </row>
        <row r="237">
          <cell r="B237" t="str">
            <v>THE TATA POWER COMPANY ltd</v>
          </cell>
          <cell r="L237">
            <v>0</v>
          </cell>
          <cell r="M237" t="str">
            <v>I</v>
          </cell>
          <cell r="P237" t="str">
            <v>210a,210b,210c</v>
          </cell>
          <cell r="V237">
            <v>1</v>
          </cell>
          <cell r="W237">
            <v>1</v>
          </cell>
          <cell r="X237">
            <v>1</v>
          </cell>
          <cell r="Y237">
            <v>1</v>
          </cell>
          <cell r="Z237">
            <v>2</v>
          </cell>
          <cell r="AA237">
            <v>2</v>
          </cell>
          <cell r="AB237">
            <v>2</v>
          </cell>
          <cell r="AC237">
            <v>2</v>
          </cell>
          <cell r="AD237">
            <v>2</v>
          </cell>
          <cell r="AE237">
            <v>2</v>
          </cell>
          <cell r="AF237">
            <v>2</v>
          </cell>
          <cell r="AG237">
            <v>2</v>
          </cell>
          <cell r="AH237">
            <v>2</v>
          </cell>
          <cell r="AI237">
            <v>2</v>
          </cell>
          <cell r="AJ237">
            <v>2</v>
          </cell>
          <cell r="AK237">
            <v>2</v>
          </cell>
          <cell r="AL237">
            <v>2</v>
          </cell>
          <cell r="AM237">
            <v>2</v>
          </cell>
          <cell r="AN237">
            <v>2</v>
          </cell>
          <cell r="AO237">
            <v>2</v>
          </cell>
          <cell r="AP237">
            <v>2</v>
          </cell>
          <cell r="AQ237">
            <v>2</v>
          </cell>
          <cell r="AR237">
            <v>2</v>
          </cell>
          <cell r="AS237">
            <v>2</v>
          </cell>
          <cell r="AT237">
            <v>2</v>
          </cell>
          <cell r="AU237">
            <v>2</v>
          </cell>
        </row>
        <row r="238">
          <cell r="B238" t="str">
            <v>SHALOM COMMUNICATIONS LTD.</v>
          </cell>
          <cell r="L238">
            <v>0</v>
          </cell>
          <cell r="M238" t="str">
            <v>I</v>
          </cell>
          <cell r="P238">
            <v>213</v>
          </cell>
          <cell r="V238">
            <v>2</v>
          </cell>
          <cell r="W238">
            <v>2</v>
          </cell>
          <cell r="X238">
            <v>2</v>
          </cell>
          <cell r="Y238">
            <v>2</v>
          </cell>
          <cell r="Z238">
            <v>2</v>
          </cell>
          <cell r="AA238">
            <v>2</v>
          </cell>
          <cell r="AB238">
            <v>2</v>
          </cell>
          <cell r="AC238">
            <v>2</v>
          </cell>
          <cell r="AD238">
            <v>2</v>
          </cell>
          <cell r="AE238">
            <v>2</v>
          </cell>
          <cell r="AF238">
            <v>1</v>
          </cell>
          <cell r="AG238">
            <v>1</v>
          </cell>
          <cell r="AH238">
            <v>2</v>
          </cell>
          <cell r="AI238">
            <v>2</v>
          </cell>
          <cell r="AJ238">
            <v>1</v>
          </cell>
          <cell r="AK238">
            <v>1</v>
          </cell>
          <cell r="AL238">
            <v>1</v>
          </cell>
          <cell r="AM238">
            <v>1</v>
          </cell>
          <cell r="AN238">
            <v>2</v>
          </cell>
          <cell r="AO238">
            <v>1</v>
          </cell>
          <cell r="AP238">
            <v>1</v>
          </cell>
          <cell r="AQ238">
            <v>1</v>
          </cell>
          <cell r="AR238">
            <v>2</v>
          </cell>
          <cell r="AS238">
            <v>2</v>
          </cell>
          <cell r="AT238">
            <v>2</v>
          </cell>
          <cell r="AU238">
            <v>2</v>
          </cell>
        </row>
        <row r="239">
          <cell r="B239" t="str">
            <v>Modest Infrastructure Private Limited</v>
          </cell>
          <cell r="L239" t="str">
            <v>S</v>
          </cell>
          <cell r="M239">
            <v>0</v>
          </cell>
          <cell r="P239" t="str">
            <v>201c</v>
          </cell>
          <cell r="V239">
            <v>1</v>
          </cell>
          <cell r="W239">
            <v>1</v>
          </cell>
          <cell r="X239">
            <v>1</v>
          </cell>
          <cell r="Y239">
            <v>1</v>
          </cell>
          <cell r="Z239">
            <v>2</v>
          </cell>
          <cell r="AA239">
            <v>2</v>
          </cell>
          <cell r="AB239">
            <v>1</v>
          </cell>
          <cell r="AC239">
            <v>2</v>
          </cell>
          <cell r="AD239">
            <v>2</v>
          </cell>
          <cell r="AE239">
            <v>2</v>
          </cell>
          <cell r="AF239">
            <v>2</v>
          </cell>
          <cell r="AG239">
            <v>2</v>
          </cell>
          <cell r="AH239">
            <v>2</v>
          </cell>
          <cell r="AI239">
            <v>2</v>
          </cell>
          <cell r="AJ239">
            <v>2</v>
          </cell>
          <cell r="AK239">
            <v>2</v>
          </cell>
          <cell r="AL239">
            <v>1</v>
          </cell>
          <cell r="AM239">
            <v>1</v>
          </cell>
          <cell r="AN239">
            <v>2</v>
          </cell>
          <cell r="AO239">
            <v>2</v>
          </cell>
          <cell r="AP239">
            <v>2</v>
          </cell>
          <cell r="AQ239">
            <v>2</v>
          </cell>
          <cell r="AR239">
            <v>2</v>
          </cell>
          <cell r="AS239">
            <v>2</v>
          </cell>
          <cell r="AT239">
            <v>3</v>
          </cell>
          <cell r="AU239">
            <v>3</v>
          </cell>
        </row>
        <row r="240">
          <cell r="B240" t="str">
            <v>Expleo solution Ltd (formerly known as SQS India BFSI Limited)</v>
          </cell>
          <cell r="L240" t="str">
            <v>S</v>
          </cell>
          <cell r="M240">
            <v>0</v>
          </cell>
          <cell r="P240">
            <v>206</v>
          </cell>
          <cell r="V240">
            <v>2</v>
          </cell>
          <cell r="W240">
            <v>2</v>
          </cell>
          <cell r="X240">
            <v>3</v>
          </cell>
          <cell r="Y240">
            <v>1</v>
          </cell>
          <cell r="Z240">
            <v>2</v>
          </cell>
          <cell r="AA240">
            <v>2</v>
          </cell>
          <cell r="AB240">
            <v>2</v>
          </cell>
          <cell r="AC240">
            <v>2</v>
          </cell>
          <cell r="AD240">
            <v>2</v>
          </cell>
          <cell r="AE240">
            <v>2</v>
          </cell>
          <cell r="AF240">
            <v>2</v>
          </cell>
          <cell r="AG240">
            <v>2</v>
          </cell>
          <cell r="AH240">
            <v>2</v>
          </cell>
          <cell r="AI240">
            <v>2</v>
          </cell>
          <cell r="AJ240">
            <v>2</v>
          </cell>
          <cell r="AK240">
            <v>1</v>
          </cell>
          <cell r="AL240">
            <v>2</v>
          </cell>
          <cell r="AM240">
            <v>2</v>
          </cell>
          <cell r="AN240">
            <v>2</v>
          </cell>
          <cell r="AO240">
            <v>2</v>
          </cell>
          <cell r="AP240">
            <v>2</v>
          </cell>
          <cell r="AQ240">
            <v>2</v>
          </cell>
          <cell r="AR240">
            <v>2</v>
          </cell>
          <cell r="AS240">
            <v>2</v>
          </cell>
          <cell r="AT240">
            <v>3</v>
          </cell>
          <cell r="AU240">
            <v>1</v>
          </cell>
        </row>
        <row r="241">
          <cell r="B241" t="str">
            <v>DR.MOHAN'S DIABETES SPECIALITIES CENTRE PRIVATE LIMITED</v>
          </cell>
          <cell r="L241" t="str">
            <v>S</v>
          </cell>
          <cell r="M241">
            <v>0</v>
          </cell>
          <cell r="P241" t="str">
            <v>207e</v>
          </cell>
          <cell r="V241">
            <v>3</v>
          </cell>
          <cell r="W241">
            <v>3</v>
          </cell>
          <cell r="X241">
            <v>3</v>
          </cell>
          <cell r="Y241">
            <v>3</v>
          </cell>
          <cell r="Z241">
            <v>2</v>
          </cell>
          <cell r="AA241">
            <v>2</v>
          </cell>
          <cell r="AB241">
            <v>2</v>
          </cell>
          <cell r="AC241">
            <v>2</v>
          </cell>
          <cell r="AD241">
            <v>3</v>
          </cell>
          <cell r="AE241">
            <v>3</v>
          </cell>
          <cell r="AF241">
            <v>2</v>
          </cell>
          <cell r="AG241">
            <v>2</v>
          </cell>
          <cell r="AH241">
            <v>2</v>
          </cell>
          <cell r="AI241">
            <v>2</v>
          </cell>
          <cell r="AJ241">
            <v>2</v>
          </cell>
          <cell r="AK241">
            <v>2</v>
          </cell>
          <cell r="AL241">
            <v>2</v>
          </cell>
          <cell r="AM241">
            <v>2</v>
          </cell>
          <cell r="AN241">
            <v>2</v>
          </cell>
          <cell r="AO241">
            <v>2</v>
          </cell>
          <cell r="AP241">
            <v>2</v>
          </cell>
          <cell r="AQ241">
            <v>2</v>
          </cell>
          <cell r="AR241">
            <v>2</v>
          </cell>
          <cell r="AS241">
            <v>2</v>
          </cell>
          <cell r="AT241">
            <v>3</v>
          </cell>
          <cell r="AU241">
            <v>3</v>
          </cell>
        </row>
        <row r="242">
          <cell r="B242" t="str">
            <v>Operational Energy Group India Limited</v>
          </cell>
          <cell r="L242">
            <v>0</v>
          </cell>
          <cell r="M242" t="str">
            <v>I</v>
          </cell>
          <cell r="P242" t="str">
            <v>210a</v>
          </cell>
          <cell r="V242">
            <v>3</v>
          </cell>
          <cell r="W242">
            <v>3</v>
          </cell>
          <cell r="X242">
            <v>2</v>
          </cell>
          <cell r="Y242">
            <v>2</v>
          </cell>
          <cell r="Z242">
            <v>3</v>
          </cell>
          <cell r="AA242">
            <v>3</v>
          </cell>
          <cell r="AB242">
            <v>3</v>
          </cell>
          <cell r="AC242">
            <v>3</v>
          </cell>
          <cell r="AD242">
            <v>2</v>
          </cell>
          <cell r="AE242">
            <v>2</v>
          </cell>
          <cell r="AF242">
            <v>2</v>
          </cell>
          <cell r="AG242">
            <v>2</v>
          </cell>
          <cell r="AH242">
            <v>2</v>
          </cell>
          <cell r="AI242">
            <v>2</v>
          </cell>
          <cell r="AJ242">
            <v>3</v>
          </cell>
          <cell r="AK242">
            <v>3</v>
          </cell>
          <cell r="AL242">
            <v>1</v>
          </cell>
          <cell r="AM242">
            <v>1</v>
          </cell>
          <cell r="AN242">
            <v>3</v>
          </cell>
          <cell r="AO242">
            <v>3</v>
          </cell>
          <cell r="AP242">
            <v>2</v>
          </cell>
          <cell r="AQ242">
            <v>2</v>
          </cell>
          <cell r="AR242">
            <v>2</v>
          </cell>
          <cell r="AS242">
            <v>2</v>
          </cell>
          <cell r="AT242">
            <v>3</v>
          </cell>
          <cell r="AU242">
            <v>3</v>
          </cell>
        </row>
        <row r="243">
          <cell r="B243" t="str">
            <v>Microland Ltd</v>
          </cell>
          <cell r="L243" t="str">
            <v>S</v>
          </cell>
          <cell r="M243">
            <v>0</v>
          </cell>
          <cell r="P243">
            <v>206</v>
          </cell>
          <cell r="V243">
            <v>1</v>
          </cell>
          <cell r="W243">
            <v>1</v>
          </cell>
          <cell r="X243">
            <v>1</v>
          </cell>
          <cell r="Y243">
            <v>2</v>
          </cell>
          <cell r="Z243">
            <v>3</v>
          </cell>
          <cell r="AA243">
            <v>1</v>
          </cell>
          <cell r="AB243">
            <v>3</v>
          </cell>
          <cell r="AC243">
            <v>1</v>
          </cell>
          <cell r="AD243">
            <v>2</v>
          </cell>
          <cell r="AE243">
            <v>2</v>
          </cell>
          <cell r="AF243">
            <v>3</v>
          </cell>
          <cell r="AG243">
            <v>2</v>
          </cell>
          <cell r="AH243">
            <v>2</v>
          </cell>
          <cell r="AI243">
            <v>1</v>
          </cell>
          <cell r="AJ243">
            <v>2</v>
          </cell>
          <cell r="AK243">
            <v>1</v>
          </cell>
          <cell r="AL243">
            <v>2</v>
          </cell>
          <cell r="AM243">
            <v>1</v>
          </cell>
          <cell r="AN243">
            <v>2</v>
          </cell>
          <cell r="AO243">
            <v>2</v>
          </cell>
          <cell r="AP243">
            <v>2</v>
          </cell>
          <cell r="AQ243">
            <v>2</v>
          </cell>
          <cell r="AR243">
            <v>2</v>
          </cell>
          <cell r="AS243">
            <v>2</v>
          </cell>
          <cell r="AT243">
            <v>1</v>
          </cell>
          <cell r="AU243">
            <v>3</v>
          </cell>
        </row>
        <row r="244">
          <cell r="B244" t="str">
            <v>RIVERSIDE RESORTS &amp; HOLIDAY HOMES PVT LTD</v>
          </cell>
          <cell r="L244" t="str">
            <v>S</v>
          </cell>
          <cell r="M244">
            <v>0</v>
          </cell>
          <cell r="P244" t="str">
            <v>204a</v>
          </cell>
          <cell r="V244">
            <v>2</v>
          </cell>
          <cell r="W244">
            <v>1</v>
          </cell>
          <cell r="X244">
            <v>1</v>
          </cell>
          <cell r="Y244">
            <v>1</v>
          </cell>
          <cell r="Z244">
            <v>2</v>
          </cell>
          <cell r="AA244">
            <v>2</v>
          </cell>
          <cell r="AB244">
            <v>2</v>
          </cell>
          <cell r="AC244">
            <v>2</v>
          </cell>
          <cell r="AD244">
            <v>1</v>
          </cell>
          <cell r="AE244">
            <v>2</v>
          </cell>
          <cell r="AF244">
            <v>2</v>
          </cell>
          <cell r="AG244">
            <v>2</v>
          </cell>
          <cell r="AH244">
            <v>1</v>
          </cell>
          <cell r="AI244">
            <v>1</v>
          </cell>
          <cell r="AJ244">
            <v>2</v>
          </cell>
          <cell r="AK244">
            <v>2</v>
          </cell>
          <cell r="AL244">
            <v>1</v>
          </cell>
          <cell r="AM244">
            <v>1</v>
          </cell>
          <cell r="AN244">
            <v>3</v>
          </cell>
          <cell r="AO244">
            <v>2</v>
          </cell>
          <cell r="AP244" t="str">
            <v xml:space="preserve"> </v>
          </cell>
          <cell r="AQ244" t="str">
            <v xml:space="preserve"> </v>
          </cell>
          <cell r="AR244" t="str">
            <v xml:space="preserve"> </v>
          </cell>
          <cell r="AS244" t="str">
            <v xml:space="preserve"> </v>
          </cell>
          <cell r="AT244">
            <v>3</v>
          </cell>
          <cell r="AU244">
            <v>2</v>
          </cell>
        </row>
        <row r="245">
          <cell r="B245" t="str">
            <v>Eternal Heart Care Centre and Research Institute Pvt. Ltd.</v>
          </cell>
          <cell r="L245" t="str">
            <v>S</v>
          </cell>
          <cell r="M245">
            <v>0</v>
          </cell>
          <cell r="P245" t="str">
            <v>207e</v>
          </cell>
          <cell r="V245">
            <v>2</v>
          </cell>
          <cell r="W245">
            <v>2</v>
          </cell>
          <cell r="X245">
            <v>1</v>
          </cell>
          <cell r="Y245">
            <v>2</v>
          </cell>
          <cell r="Z245">
            <v>2</v>
          </cell>
          <cell r="AA245">
            <v>2</v>
          </cell>
          <cell r="AB245">
            <v>2</v>
          </cell>
          <cell r="AC245">
            <v>2</v>
          </cell>
          <cell r="AD245">
            <v>1</v>
          </cell>
          <cell r="AE245">
            <v>2</v>
          </cell>
          <cell r="AF245">
            <v>1</v>
          </cell>
          <cell r="AG245">
            <v>1</v>
          </cell>
          <cell r="AH245">
            <v>2</v>
          </cell>
          <cell r="AI245">
            <v>2</v>
          </cell>
          <cell r="AJ245">
            <v>2</v>
          </cell>
          <cell r="AK245">
            <v>2</v>
          </cell>
          <cell r="AL245">
            <v>1</v>
          </cell>
          <cell r="AM245">
            <v>1</v>
          </cell>
          <cell r="AN245">
            <v>2</v>
          </cell>
          <cell r="AO245">
            <v>2</v>
          </cell>
          <cell r="AP245">
            <v>2</v>
          </cell>
          <cell r="AQ245">
            <v>2</v>
          </cell>
          <cell r="AR245">
            <v>2</v>
          </cell>
          <cell r="AS245">
            <v>2</v>
          </cell>
          <cell r="AT245">
            <v>2</v>
          </cell>
          <cell r="AU245">
            <v>2</v>
          </cell>
        </row>
        <row r="246">
          <cell r="B246" t="str">
            <v>MAHARASHTRA KNOWLEDGE CORPORATION LIMITED</v>
          </cell>
          <cell r="L246" t="str">
            <v>S</v>
          </cell>
          <cell r="M246">
            <v>0</v>
          </cell>
          <cell r="P246">
            <v>0</v>
          </cell>
          <cell r="V246">
            <v>1</v>
          </cell>
          <cell r="W246">
            <v>2</v>
          </cell>
          <cell r="X246">
            <v>1</v>
          </cell>
          <cell r="Y246">
            <v>2</v>
          </cell>
          <cell r="Z246">
            <v>2</v>
          </cell>
          <cell r="AA246">
            <v>2</v>
          </cell>
          <cell r="AB246">
            <v>2</v>
          </cell>
          <cell r="AC246">
            <v>2</v>
          </cell>
          <cell r="AD246">
            <v>3</v>
          </cell>
          <cell r="AE246">
            <v>3</v>
          </cell>
          <cell r="AF246">
            <v>2</v>
          </cell>
          <cell r="AG246">
            <v>2</v>
          </cell>
          <cell r="AH246">
            <v>2</v>
          </cell>
          <cell r="AI246">
            <v>2</v>
          </cell>
          <cell r="AJ246">
            <v>2</v>
          </cell>
          <cell r="AK246">
            <v>2</v>
          </cell>
          <cell r="AL246">
            <v>2</v>
          </cell>
          <cell r="AM246">
            <v>2</v>
          </cell>
          <cell r="AN246">
            <v>2</v>
          </cell>
          <cell r="AO246">
            <v>2</v>
          </cell>
          <cell r="AP246">
            <v>2</v>
          </cell>
          <cell r="AQ246">
            <v>2</v>
          </cell>
          <cell r="AR246">
            <v>3</v>
          </cell>
          <cell r="AS246">
            <v>3</v>
          </cell>
          <cell r="AT246">
            <v>1</v>
          </cell>
          <cell r="AU246">
            <v>3</v>
          </cell>
        </row>
        <row r="247">
          <cell r="B247" t="str">
            <v>INDIANOIL SKYTANKING PVT LTD</v>
          </cell>
          <cell r="L247">
            <v>0</v>
          </cell>
          <cell r="M247" t="str">
            <v>I</v>
          </cell>
          <cell r="P247" t="str">
            <v>203a</v>
          </cell>
          <cell r="V247">
            <v>1</v>
          </cell>
          <cell r="W247">
            <v>1</v>
          </cell>
          <cell r="X247">
            <v>1</v>
          </cell>
          <cell r="Y247">
            <v>1</v>
          </cell>
          <cell r="Z247">
            <v>2</v>
          </cell>
          <cell r="AA247">
            <v>2</v>
          </cell>
          <cell r="AB247">
            <v>2</v>
          </cell>
          <cell r="AC247">
            <v>2</v>
          </cell>
          <cell r="AD247">
            <v>2</v>
          </cell>
          <cell r="AE247">
            <v>2</v>
          </cell>
          <cell r="AF247">
            <v>2</v>
          </cell>
          <cell r="AG247">
            <v>2</v>
          </cell>
          <cell r="AH247">
            <v>2</v>
          </cell>
          <cell r="AI247">
            <v>2</v>
          </cell>
          <cell r="AJ247">
            <v>2</v>
          </cell>
          <cell r="AK247">
            <v>2</v>
          </cell>
          <cell r="AL247">
            <v>1</v>
          </cell>
          <cell r="AM247">
            <v>1</v>
          </cell>
          <cell r="AN247">
            <v>2</v>
          </cell>
          <cell r="AO247">
            <v>2</v>
          </cell>
          <cell r="AP247">
            <v>2</v>
          </cell>
          <cell r="AQ247">
            <v>2</v>
          </cell>
          <cell r="AR247">
            <v>2</v>
          </cell>
          <cell r="AS247">
            <v>2</v>
          </cell>
          <cell r="AT247">
            <v>1</v>
          </cell>
          <cell r="AU247">
            <v>1</v>
          </cell>
        </row>
        <row r="248">
          <cell r="B248" t="str">
            <v>G M R POCHANPALLI EXPRESSWAYS LTD</v>
          </cell>
          <cell r="L248">
            <v>0</v>
          </cell>
          <cell r="M248" t="str">
            <v>I</v>
          </cell>
          <cell r="P248">
            <v>0</v>
          </cell>
          <cell r="V248">
            <v>1</v>
          </cell>
          <cell r="W248">
            <v>1</v>
          </cell>
          <cell r="X248">
            <v>2</v>
          </cell>
          <cell r="Y248">
            <v>2</v>
          </cell>
          <cell r="Z248">
            <v>2</v>
          </cell>
          <cell r="AA248">
            <v>2</v>
          </cell>
          <cell r="AB248">
            <v>2</v>
          </cell>
          <cell r="AC248">
            <v>2</v>
          </cell>
          <cell r="AD248">
            <v>2</v>
          </cell>
          <cell r="AE248">
            <v>2</v>
          </cell>
          <cell r="AF248">
            <v>2</v>
          </cell>
          <cell r="AG248">
            <v>2</v>
          </cell>
          <cell r="AH248">
            <v>2</v>
          </cell>
          <cell r="AI248">
            <v>2</v>
          </cell>
          <cell r="AJ248">
            <v>2</v>
          </cell>
          <cell r="AK248">
            <v>2</v>
          </cell>
          <cell r="AL248">
            <v>2</v>
          </cell>
          <cell r="AM248">
            <v>2</v>
          </cell>
          <cell r="AN248">
            <v>2</v>
          </cell>
          <cell r="AO248">
            <v>2</v>
          </cell>
          <cell r="AP248">
            <v>2</v>
          </cell>
          <cell r="AQ248">
            <v>2</v>
          </cell>
          <cell r="AR248">
            <v>2</v>
          </cell>
          <cell r="AS248">
            <v>2</v>
          </cell>
          <cell r="AT248">
            <v>2</v>
          </cell>
          <cell r="AU248">
            <v>2</v>
          </cell>
        </row>
        <row r="249">
          <cell r="B249" t="str">
            <v>G M R TAMBARAM-TINDIVANAM EXPRESSWAYS PVT LTD</v>
          </cell>
          <cell r="L249">
            <v>0</v>
          </cell>
          <cell r="M249" t="str">
            <v>I</v>
          </cell>
          <cell r="P249">
            <v>0</v>
          </cell>
          <cell r="V249">
            <v>1</v>
          </cell>
          <cell r="W249">
            <v>1</v>
          </cell>
          <cell r="X249">
            <v>2</v>
          </cell>
          <cell r="Y249">
            <v>2</v>
          </cell>
          <cell r="Z249">
            <v>2</v>
          </cell>
          <cell r="AA249">
            <v>2</v>
          </cell>
          <cell r="AB249">
            <v>2</v>
          </cell>
          <cell r="AC249">
            <v>2</v>
          </cell>
          <cell r="AD249">
            <v>2</v>
          </cell>
          <cell r="AE249">
            <v>2</v>
          </cell>
          <cell r="AF249">
            <v>2</v>
          </cell>
          <cell r="AG249">
            <v>2</v>
          </cell>
          <cell r="AH249">
            <v>2</v>
          </cell>
          <cell r="AI249">
            <v>2</v>
          </cell>
          <cell r="AJ249">
            <v>2</v>
          </cell>
          <cell r="AK249">
            <v>2</v>
          </cell>
          <cell r="AL249">
            <v>2</v>
          </cell>
          <cell r="AM249">
            <v>2</v>
          </cell>
          <cell r="AN249">
            <v>2</v>
          </cell>
          <cell r="AO249">
            <v>2</v>
          </cell>
          <cell r="AP249">
            <v>2</v>
          </cell>
          <cell r="AQ249">
            <v>2</v>
          </cell>
          <cell r="AR249">
            <v>2</v>
          </cell>
          <cell r="AS249">
            <v>2</v>
          </cell>
          <cell r="AT249">
            <v>2</v>
          </cell>
          <cell r="AU249">
            <v>2</v>
          </cell>
        </row>
        <row r="250">
          <cell r="B250" t="str">
            <v>KAL RADIO LTD</v>
          </cell>
          <cell r="L250" t="str">
            <v>S</v>
          </cell>
          <cell r="M250">
            <v>0</v>
          </cell>
          <cell r="P250">
            <v>0</v>
          </cell>
          <cell r="V250">
            <v>3</v>
          </cell>
          <cell r="W250">
            <v>2</v>
          </cell>
          <cell r="X250">
            <v>3</v>
          </cell>
          <cell r="Y250">
            <v>2</v>
          </cell>
          <cell r="Z250">
            <v>2</v>
          </cell>
          <cell r="AA250">
            <v>2</v>
          </cell>
          <cell r="AB250">
            <v>2</v>
          </cell>
          <cell r="AC250">
            <v>2</v>
          </cell>
          <cell r="AD250">
            <v>2</v>
          </cell>
          <cell r="AE250">
            <v>2</v>
          </cell>
          <cell r="AF250">
            <v>2</v>
          </cell>
          <cell r="AG250">
            <v>2</v>
          </cell>
          <cell r="AH250">
            <v>2</v>
          </cell>
          <cell r="AI250">
            <v>2</v>
          </cell>
          <cell r="AJ250">
            <v>2</v>
          </cell>
          <cell r="AK250">
            <v>2</v>
          </cell>
          <cell r="AL250">
            <v>2</v>
          </cell>
          <cell r="AM250">
            <v>2</v>
          </cell>
          <cell r="AN250">
            <v>2</v>
          </cell>
          <cell r="AO250">
            <v>2</v>
          </cell>
          <cell r="AP250">
            <v>2</v>
          </cell>
          <cell r="AQ250">
            <v>2</v>
          </cell>
          <cell r="AR250">
            <v>2</v>
          </cell>
          <cell r="AS250">
            <v>2</v>
          </cell>
          <cell r="AT250">
            <v>3</v>
          </cell>
          <cell r="AU250">
            <v>2</v>
          </cell>
        </row>
        <row r="251">
          <cell r="B251" t="str">
            <v>THE ASSOCIATED AUTO PARTS ltd</v>
          </cell>
          <cell r="L251" t="str">
            <v>S</v>
          </cell>
          <cell r="M251">
            <v>0</v>
          </cell>
          <cell r="P251" t="str">
            <v>201a</v>
          </cell>
          <cell r="V251">
            <v>1</v>
          </cell>
          <cell r="W251">
            <v>1</v>
          </cell>
          <cell r="X251">
            <v>1</v>
          </cell>
          <cell r="Y251">
            <v>2</v>
          </cell>
          <cell r="Z251">
            <v>2</v>
          </cell>
          <cell r="AA251">
            <v>1</v>
          </cell>
          <cell r="AB251">
            <v>0</v>
          </cell>
          <cell r="AC251">
            <v>0</v>
          </cell>
          <cell r="AD251">
            <v>1</v>
          </cell>
          <cell r="AE251">
            <v>2</v>
          </cell>
          <cell r="AF251">
            <v>3</v>
          </cell>
          <cell r="AG251">
            <v>2</v>
          </cell>
          <cell r="AH251">
            <v>1</v>
          </cell>
          <cell r="AI251">
            <v>1</v>
          </cell>
          <cell r="AJ251">
            <v>2</v>
          </cell>
          <cell r="AK251">
            <v>2</v>
          </cell>
          <cell r="AL251">
            <v>1</v>
          </cell>
          <cell r="AM251">
            <v>1</v>
          </cell>
          <cell r="AN251">
            <v>2</v>
          </cell>
          <cell r="AO251" t="str">
            <v xml:space="preserve"> </v>
          </cell>
          <cell r="AP251" t="str">
            <v xml:space="preserve"> </v>
          </cell>
          <cell r="AQ251">
            <v>0</v>
          </cell>
          <cell r="AR251">
            <v>0</v>
          </cell>
          <cell r="AS251">
            <v>0</v>
          </cell>
          <cell r="AT251">
            <v>2</v>
          </cell>
          <cell r="AU251">
            <v>2</v>
          </cell>
        </row>
        <row r="252">
          <cell r="B252" t="str">
            <v>CLICKSOFTWARE INDIA pvt ltd</v>
          </cell>
          <cell r="L252" t="str">
            <v>S</v>
          </cell>
          <cell r="M252">
            <v>0</v>
          </cell>
          <cell r="P252">
            <v>206</v>
          </cell>
          <cell r="V252">
            <v>2</v>
          </cell>
          <cell r="W252">
            <v>1</v>
          </cell>
          <cell r="X252">
            <v>2</v>
          </cell>
          <cell r="Y252">
            <v>1</v>
          </cell>
          <cell r="Z252">
            <v>2</v>
          </cell>
          <cell r="AA252">
            <v>2</v>
          </cell>
          <cell r="AB252">
            <v>2</v>
          </cell>
          <cell r="AC252">
            <v>2</v>
          </cell>
          <cell r="AD252">
            <v>2</v>
          </cell>
          <cell r="AE252">
            <v>2</v>
          </cell>
          <cell r="AF252">
            <v>2</v>
          </cell>
          <cell r="AG252">
            <v>2</v>
          </cell>
          <cell r="AH252">
            <v>2</v>
          </cell>
          <cell r="AI252">
            <v>2</v>
          </cell>
          <cell r="AJ252">
            <v>2</v>
          </cell>
          <cell r="AK252">
            <v>2</v>
          </cell>
          <cell r="AL252">
            <v>2</v>
          </cell>
          <cell r="AM252">
            <v>2</v>
          </cell>
          <cell r="AN252">
            <v>2</v>
          </cell>
          <cell r="AO252">
            <v>2</v>
          </cell>
          <cell r="AP252">
            <v>2</v>
          </cell>
          <cell r="AQ252">
            <v>1</v>
          </cell>
          <cell r="AR252">
            <v>2</v>
          </cell>
          <cell r="AS252">
            <v>2</v>
          </cell>
          <cell r="AT252">
            <v>2</v>
          </cell>
          <cell r="AU252">
            <v>2</v>
          </cell>
        </row>
        <row r="253">
          <cell r="B253" t="str">
            <v>GMR TUNI - Anakapalli Expressways Ltd.</v>
          </cell>
          <cell r="L253">
            <v>0</v>
          </cell>
          <cell r="M253" t="str">
            <v>I</v>
          </cell>
          <cell r="P253">
            <v>0</v>
          </cell>
          <cell r="V253">
            <v>1</v>
          </cell>
          <cell r="W253">
            <v>1</v>
          </cell>
          <cell r="X253">
            <v>2</v>
          </cell>
          <cell r="Y253">
            <v>2</v>
          </cell>
          <cell r="Z253">
            <v>2</v>
          </cell>
          <cell r="AA253">
            <v>2</v>
          </cell>
          <cell r="AB253">
            <v>2</v>
          </cell>
          <cell r="AC253">
            <v>2</v>
          </cell>
          <cell r="AD253">
            <v>2</v>
          </cell>
          <cell r="AE253">
            <v>2</v>
          </cell>
          <cell r="AF253">
            <v>2</v>
          </cell>
          <cell r="AG253">
            <v>2</v>
          </cell>
          <cell r="AH253">
            <v>2</v>
          </cell>
          <cell r="AI253">
            <v>2</v>
          </cell>
          <cell r="AJ253">
            <v>2</v>
          </cell>
          <cell r="AK253">
            <v>2</v>
          </cell>
          <cell r="AL253">
            <v>2</v>
          </cell>
          <cell r="AM253">
            <v>2</v>
          </cell>
          <cell r="AN253">
            <v>2</v>
          </cell>
          <cell r="AO253">
            <v>2</v>
          </cell>
          <cell r="AP253">
            <v>2</v>
          </cell>
          <cell r="AQ253">
            <v>2</v>
          </cell>
          <cell r="AR253">
            <v>2</v>
          </cell>
          <cell r="AS253">
            <v>2</v>
          </cell>
          <cell r="AT253">
            <v>2</v>
          </cell>
          <cell r="AU253">
            <v>2</v>
          </cell>
        </row>
        <row r="254">
          <cell r="B254" t="str">
            <v>GMR AMBALA - Chandigarh Expressways Pvt. Ltd.</v>
          </cell>
          <cell r="L254">
            <v>0</v>
          </cell>
          <cell r="M254" t="str">
            <v>I</v>
          </cell>
          <cell r="P254">
            <v>0</v>
          </cell>
          <cell r="V254">
            <v>1</v>
          </cell>
          <cell r="W254">
            <v>1</v>
          </cell>
          <cell r="X254">
            <v>2</v>
          </cell>
          <cell r="Y254">
            <v>2</v>
          </cell>
          <cell r="Z254">
            <v>2</v>
          </cell>
          <cell r="AA254">
            <v>2</v>
          </cell>
          <cell r="AB254">
            <v>2</v>
          </cell>
          <cell r="AC254">
            <v>2</v>
          </cell>
          <cell r="AD254">
            <v>2</v>
          </cell>
          <cell r="AE254">
            <v>2</v>
          </cell>
          <cell r="AF254">
            <v>2</v>
          </cell>
          <cell r="AG254">
            <v>2</v>
          </cell>
          <cell r="AH254">
            <v>2</v>
          </cell>
          <cell r="AI254">
            <v>2</v>
          </cell>
          <cell r="AJ254">
            <v>2</v>
          </cell>
          <cell r="AK254">
            <v>2</v>
          </cell>
          <cell r="AL254">
            <v>2</v>
          </cell>
          <cell r="AM254">
            <v>2</v>
          </cell>
          <cell r="AN254">
            <v>2</v>
          </cell>
          <cell r="AO254">
            <v>2</v>
          </cell>
          <cell r="AP254">
            <v>2</v>
          </cell>
          <cell r="AQ254">
            <v>2</v>
          </cell>
          <cell r="AR254">
            <v>2</v>
          </cell>
          <cell r="AS254">
            <v>2</v>
          </cell>
          <cell r="AT254">
            <v>2</v>
          </cell>
          <cell r="AU254">
            <v>2</v>
          </cell>
        </row>
        <row r="255">
          <cell r="B255" t="str">
            <v>GMR HIGHWAYS Ltd.</v>
          </cell>
          <cell r="L255">
            <v>0</v>
          </cell>
          <cell r="M255" t="str">
            <v>I</v>
          </cell>
          <cell r="P255">
            <v>0</v>
          </cell>
          <cell r="V255">
            <v>1</v>
          </cell>
          <cell r="W255">
            <v>1</v>
          </cell>
          <cell r="X255">
            <v>2</v>
          </cell>
          <cell r="Y255">
            <v>2</v>
          </cell>
          <cell r="Z255">
            <v>2</v>
          </cell>
          <cell r="AA255">
            <v>2</v>
          </cell>
          <cell r="AB255">
            <v>2</v>
          </cell>
          <cell r="AC255">
            <v>2</v>
          </cell>
          <cell r="AD255">
            <v>2</v>
          </cell>
          <cell r="AE255">
            <v>2</v>
          </cell>
          <cell r="AF255">
            <v>2</v>
          </cell>
          <cell r="AG255">
            <v>2</v>
          </cell>
          <cell r="AH255">
            <v>2</v>
          </cell>
          <cell r="AI255">
            <v>2</v>
          </cell>
          <cell r="AJ255">
            <v>2</v>
          </cell>
          <cell r="AK255">
            <v>2</v>
          </cell>
          <cell r="AL255">
            <v>2</v>
          </cell>
          <cell r="AM255">
            <v>2</v>
          </cell>
          <cell r="AN255">
            <v>2</v>
          </cell>
          <cell r="AO255">
            <v>2</v>
          </cell>
          <cell r="AP255">
            <v>2</v>
          </cell>
          <cell r="AQ255">
            <v>2</v>
          </cell>
          <cell r="AR255">
            <v>2</v>
          </cell>
          <cell r="AS255">
            <v>2</v>
          </cell>
          <cell r="AT255">
            <v>2</v>
          </cell>
          <cell r="AU255">
            <v>2</v>
          </cell>
        </row>
        <row r="256">
          <cell r="B256" t="str">
            <v>GMR HYDERABAD VIJAYAWADA Expressways Pvt. Ltd.</v>
          </cell>
          <cell r="L256">
            <v>0</v>
          </cell>
          <cell r="M256" t="str">
            <v>I</v>
          </cell>
          <cell r="P256">
            <v>0</v>
          </cell>
          <cell r="V256">
            <v>1</v>
          </cell>
          <cell r="W256">
            <v>1</v>
          </cell>
          <cell r="X256">
            <v>2</v>
          </cell>
          <cell r="Y256">
            <v>2</v>
          </cell>
          <cell r="Z256">
            <v>2</v>
          </cell>
          <cell r="AA256">
            <v>2</v>
          </cell>
          <cell r="AB256">
            <v>2</v>
          </cell>
          <cell r="AC256">
            <v>2</v>
          </cell>
          <cell r="AD256">
            <v>2</v>
          </cell>
          <cell r="AE256">
            <v>2</v>
          </cell>
          <cell r="AF256">
            <v>2</v>
          </cell>
          <cell r="AG256">
            <v>2</v>
          </cell>
          <cell r="AH256">
            <v>2</v>
          </cell>
          <cell r="AI256">
            <v>2</v>
          </cell>
          <cell r="AJ256">
            <v>2</v>
          </cell>
          <cell r="AK256">
            <v>2</v>
          </cell>
          <cell r="AL256">
            <v>2</v>
          </cell>
          <cell r="AM256">
            <v>2</v>
          </cell>
          <cell r="AN256">
            <v>2</v>
          </cell>
          <cell r="AO256">
            <v>2</v>
          </cell>
          <cell r="AP256">
            <v>2</v>
          </cell>
          <cell r="AQ256">
            <v>2</v>
          </cell>
          <cell r="AR256">
            <v>2</v>
          </cell>
          <cell r="AS256">
            <v>2</v>
          </cell>
          <cell r="AT256">
            <v>2</v>
          </cell>
          <cell r="AU256">
            <v>2</v>
          </cell>
        </row>
        <row r="257">
          <cell r="B257" t="str">
            <v>KAVERI RETREATS &amp; RESORTS LTD.</v>
          </cell>
          <cell r="L257" t="str">
            <v>S</v>
          </cell>
          <cell r="M257">
            <v>0</v>
          </cell>
          <cell r="P257" t="str">
            <v>204a,204b</v>
          </cell>
          <cell r="V257">
            <v>1</v>
          </cell>
          <cell r="W257">
            <v>1</v>
          </cell>
          <cell r="X257">
            <v>1</v>
          </cell>
          <cell r="Y257">
            <v>1</v>
          </cell>
          <cell r="Z257">
            <v>2</v>
          </cell>
          <cell r="AA257">
            <v>2</v>
          </cell>
          <cell r="AB257">
            <v>1</v>
          </cell>
          <cell r="AC257">
            <v>1</v>
          </cell>
          <cell r="AD257">
            <v>1</v>
          </cell>
          <cell r="AE257">
            <v>2</v>
          </cell>
          <cell r="AF257">
            <v>1</v>
          </cell>
          <cell r="AG257">
            <v>2</v>
          </cell>
          <cell r="AH257">
            <v>2</v>
          </cell>
          <cell r="AI257">
            <v>1</v>
          </cell>
          <cell r="AJ257">
            <v>2</v>
          </cell>
          <cell r="AK257">
            <v>1</v>
          </cell>
          <cell r="AL257">
            <v>1</v>
          </cell>
          <cell r="AM257">
            <v>1</v>
          </cell>
          <cell r="AN257">
            <v>2</v>
          </cell>
          <cell r="AO257">
            <v>1</v>
          </cell>
          <cell r="AP257">
            <v>2</v>
          </cell>
          <cell r="AQ257">
            <v>2</v>
          </cell>
          <cell r="AR257">
            <v>2</v>
          </cell>
          <cell r="AS257">
            <v>1</v>
          </cell>
          <cell r="AT257">
            <v>1</v>
          </cell>
          <cell r="AU257">
            <v>1</v>
          </cell>
        </row>
        <row r="258">
          <cell r="B258" t="str">
            <v>PRAGATI DEVELOPMENT CONSULTING SERVICES LTD.</v>
          </cell>
          <cell r="L258" t="str">
            <v>S</v>
          </cell>
          <cell r="M258">
            <v>0</v>
          </cell>
          <cell r="P258">
            <v>0</v>
          </cell>
          <cell r="V258">
            <v>2</v>
          </cell>
          <cell r="W258">
            <v>2</v>
          </cell>
          <cell r="X258">
            <v>3</v>
          </cell>
          <cell r="Y258">
            <v>3</v>
          </cell>
          <cell r="Z258">
            <v>3</v>
          </cell>
          <cell r="AA258">
            <v>3</v>
          </cell>
          <cell r="AB258">
            <v>3</v>
          </cell>
          <cell r="AC258">
            <v>3</v>
          </cell>
          <cell r="AD258">
            <v>3</v>
          </cell>
          <cell r="AE258">
            <v>3</v>
          </cell>
          <cell r="AF258">
            <v>2</v>
          </cell>
          <cell r="AG258">
            <v>3</v>
          </cell>
          <cell r="AH258">
            <v>2</v>
          </cell>
          <cell r="AI258">
            <v>3</v>
          </cell>
          <cell r="AJ258">
            <v>2</v>
          </cell>
          <cell r="AK258">
            <v>3</v>
          </cell>
          <cell r="AL258">
            <v>2</v>
          </cell>
          <cell r="AM258">
            <v>3</v>
          </cell>
          <cell r="AN258">
            <v>2</v>
          </cell>
          <cell r="AO258">
            <v>3</v>
          </cell>
          <cell r="AP258">
            <v>2</v>
          </cell>
          <cell r="AQ258">
            <v>3</v>
          </cell>
          <cell r="AR258">
            <v>2</v>
          </cell>
          <cell r="AS258">
            <v>3</v>
          </cell>
          <cell r="AT258">
            <v>2</v>
          </cell>
          <cell r="AU258">
            <v>3</v>
          </cell>
        </row>
        <row r="259">
          <cell r="B259" t="str">
            <v>PUNJ LLOYD AVIATION LTD.</v>
          </cell>
          <cell r="L259" t="str">
            <v>S</v>
          </cell>
          <cell r="M259">
            <v>0</v>
          </cell>
          <cell r="P259" t="str">
            <v>202b</v>
          </cell>
          <cell r="V259">
            <v>2</v>
          </cell>
          <cell r="W259">
            <v>2</v>
          </cell>
          <cell r="X259">
            <v>2</v>
          </cell>
          <cell r="Y259">
            <v>2</v>
          </cell>
          <cell r="Z259">
            <v>2</v>
          </cell>
          <cell r="AA259">
            <v>2</v>
          </cell>
          <cell r="AB259">
            <v>0</v>
          </cell>
          <cell r="AC259">
            <v>0</v>
          </cell>
          <cell r="AD259">
            <v>0</v>
          </cell>
          <cell r="AE259">
            <v>0</v>
          </cell>
          <cell r="AF259">
            <v>2</v>
          </cell>
          <cell r="AG259">
            <v>2</v>
          </cell>
          <cell r="AH259">
            <v>2</v>
          </cell>
          <cell r="AI259">
            <v>2</v>
          </cell>
          <cell r="AJ259">
            <v>2</v>
          </cell>
          <cell r="AK259">
            <v>2</v>
          </cell>
          <cell r="AL259">
            <v>1</v>
          </cell>
          <cell r="AM259">
            <v>1</v>
          </cell>
          <cell r="AN259">
            <v>2</v>
          </cell>
          <cell r="AO259">
            <v>2</v>
          </cell>
          <cell r="AP259">
            <v>2</v>
          </cell>
          <cell r="AQ259">
            <v>2</v>
          </cell>
          <cell r="AR259">
            <v>2</v>
          </cell>
          <cell r="AS259">
            <v>2</v>
          </cell>
          <cell r="AT259">
            <v>3</v>
          </cell>
          <cell r="AU259">
            <v>3</v>
          </cell>
        </row>
        <row r="260">
          <cell r="B260" t="str">
            <v>PUNJ LLOYD SOLAR POWER LTD.</v>
          </cell>
          <cell r="L260">
            <v>0</v>
          </cell>
          <cell r="M260" t="str">
            <v>I</v>
          </cell>
          <cell r="P260" t="str">
            <v>210a</v>
          </cell>
          <cell r="V260">
            <v>2</v>
          </cell>
          <cell r="W260">
            <v>2</v>
          </cell>
          <cell r="X260">
            <v>2</v>
          </cell>
          <cell r="Y260">
            <v>2</v>
          </cell>
          <cell r="Z260">
            <v>2</v>
          </cell>
          <cell r="AA260">
            <v>2</v>
          </cell>
          <cell r="AB260">
            <v>2</v>
          </cell>
          <cell r="AC260">
            <v>2</v>
          </cell>
          <cell r="AD260">
            <v>0</v>
          </cell>
          <cell r="AE260">
            <v>0</v>
          </cell>
          <cell r="AF260">
            <v>1</v>
          </cell>
          <cell r="AG260">
            <v>1</v>
          </cell>
          <cell r="AH260">
            <v>2</v>
          </cell>
          <cell r="AI260">
            <v>2</v>
          </cell>
          <cell r="AJ260">
            <v>2</v>
          </cell>
          <cell r="AK260">
            <v>2</v>
          </cell>
          <cell r="AL260">
            <v>0</v>
          </cell>
          <cell r="AM260">
            <v>0</v>
          </cell>
          <cell r="AN260">
            <v>2</v>
          </cell>
          <cell r="AO260">
            <v>2</v>
          </cell>
          <cell r="AP260">
            <v>2</v>
          </cell>
          <cell r="AQ260">
            <v>2</v>
          </cell>
          <cell r="AR260">
            <v>0</v>
          </cell>
          <cell r="AS260">
            <v>0</v>
          </cell>
          <cell r="AT260">
            <v>3</v>
          </cell>
          <cell r="AU260">
            <v>3</v>
          </cell>
        </row>
        <row r="261">
          <cell r="B261" t="str">
            <v>GMR CHENNAI OUTER RING ROAD PVT LTD.</v>
          </cell>
          <cell r="L261">
            <v>0</v>
          </cell>
          <cell r="M261" t="str">
            <v>I</v>
          </cell>
          <cell r="P261">
            <v>0</v>
          </cell>
          <cell r="V261">
            <v>1</v>
          </cell>
          <cell r="W261">
            <v>1</v>
          </cell>
          <cell r="X261">
            <v>2</v>
          </cell>
          <cell r="Y261">
            <v>2</v>
          </cell>
          <cell r="Z261">
            <v>2</v>
          </cell>
          <cell r="AA261">
            <v>2</v>
          </cell>
          <cell r="AB261">
            <v>2</v>
          </cell>
          <cell r="AC261">
            <v>2</v>
          </cell>
          <cell r="AD261">
            <v>2</v>
          </cell>
          <cell r="AE261">
            <v>2</v>
          </cell>
          <cell r="AF261">
            <v>2</v>
          </cell>
          <cell r="AG261">
            <v>2</v>
          </cell>
          <cell r="AH261">
            <v>2</v>
          </cell>
          <cell r="AI261">
            <v>2</v>
          </cell>
          <cell r="AJ261">
            <v>2</v>
          </cell>
          <cell r="AK261">
            <v>2</v>
          </cell>
          <cell r="AL261">
            <v>2</v>
          </cell>
          <cell r="AM261">
            <v>2</v>
          </cell>
          <cell r="AN261">
            <v>2</v>
          </cell>
          <cell r="AO261">
            <v>2</v>
          </cell>
          <cell r="AP261">
            <v>2</v>
          </cell>
          <cell r="AQ261">
            <v>2</v>
          </cell>
          <cell r="AR261">
            <v>2</v>
          </cell>
          <cell r="AS261">
            <v>2</v>
          </cell>
          <cell r="AT261">
            <v>2</v>
          </cell>
          <cell r="AU261">
            <v>2</v>
          </cell>
        </row>
        <row r="262">
          <cell r="B262" t="str">
            <v>N.S.AUTO ENGINEERS P LTD</v>
          </cell>
          <cell r="L262" t="str">
            <v>S</v>
          </cell>
          <cell r="M262">
            <v>0</v>
          </cell>
          <cell r="P262" t="str">
            <v>201c</v>
          </cell>
          <cell r="V262">
            <v>1</v>
          </cell>
          <cell r="W262">
            <v>2</v>
          </cell>
          <cell r="X262">
            <v>1</v>
          </cell>
          <cell r="Y262">
            <v>1</v>
          </cell>
          <cell r="Z262">
            <v>2</v>
          </cell>
          <cell r="AA262">
            <v>2</v>
          </cell>
          <cell r="AB262">
            <v>2</v>
          </cell>
          <cell r="AC262">
            <v>1</v>
          </cell>
          <cell r="AD262">
            <v>2</v>
          </cell>
          <cell r="AE262">
            <v>1</v>
          </cell>
          <cell r="AF262">
            <v>1</v>
          </cell>
          <cell r="AG262">
            <v>1</v>
          </cell>
          <cell r="AH262">
            <v>1</v>
          </cell>
          <cell r="AI262">
            <v>1</v>
          </cell>
          <cell r="AJ262">
            <v>2</v>
          </cell>
          <cell r="AK262">
            <v>2</v>
          </cell>
          <cell r="AL262">
            <v>2</v>
          </cell>
          <cell r="AM262">
            <v>1</v>
          </cell>
          <cell r="AN262">
            <v>2</v>
          </cell>
          <cell r="AO262">
            <v>2</v>
          </cell>
          <cell r="AP262">
            <v>2</v>
          </cell>
          <cell r="AQ262">
            <v>2</v>
          </cell>
          <cell r="AR262">
            <v>2</v>
          </cell>
          <cell r="AS262">
            <v>2</v>
          </cell>
          <cell r="AT262">
            <v>2</v>
          </cell>
          <cell r="AU262">
            <v>2</v>
          </cell>
        </row>
        <row r="263">
          <cell r="B263" t="str">
            <v>Epiphany Hospitality Pvt Ltd</v>
          </cell>
          <cell r="L263" t="str">
            <v>S</v>
          </cell>
          <cell r="M263">
            <v>0</v>
          </cell>
          <cell r="P263" t="str">
            <v>204b</v>
          </cell>
          <cell r="V263">
            <v>1</v>
          </cell>
          <cell r="W263">
            <v>1</v>
          </cell>
          <cell r="X263">
            <v>1</v>
          </cell>
          <cell r="Y263">
            <v>1</v>
          </cell>
          <cell r="Z263">
            <v>1</v>
          </cell>
          <cell r="AA263">
            <v>2</v>
          </cell>
          <cell r="AB263">
            <v>2</v>
          </cell>
          <cell r="AC263">
            <v>2</v>
          </cell>
          <cell r="AD263">
            <v>1</v>
          </cell>
          <cell r="AE263">
            <v>1</v>
          </cell>
          <cell r="AF263">
            <v>2</v>
          </cell>
          <cell r="AG263">
            <v>2</v>
          </cell>
          <cell r="AH263">
            <v>1</v>
          </cell>
          <cell r="AI263">
            <v>1</v>
          </cell>
          <cell r="AJ263">
            <v>2</v>
          </cell>
          <cell r="AK263">
            <v>1</v>
          </cell>
          <cell r="AL263">
            <v>2</v>
          </cell>
          <cell r="AM263">
            <v>1</v>
          </cell>
          <cell r="AN263">
            <v>2</v>
          </cell>
          <cell r="AO263">
            <v>1</v>
          </cell>
          <cell r="AP263" t="str">
            <v xml:space="preserve"> </v>
          </cell>
          <cell r="AQ263" t="str">
            <v xml:space="preserve"> </v>
          </cell>
          <cell r="AR263" t="str">
            <v xml:space="preserve"> </v>
          </cell>
          <cell r="AS263" t="str">
            <v xml:space="preserve"> </v>
          </cell>
          <cell r="AT263">
            <v>1</v>
          </cell>
          <cell r="AU263">
            <v>2</v>
          </cell>
        </row>
        <row r="264">
          <cell r="B264" t="str">
            <v>CHOURANGI BUILDERS AND DEVELOPERS PVT LTD</v>
          </cell>
          <cell r="L264" t="str">
            <v>S</v>
          </cell>
          <cell r="M264">
            <v>0</v>
          </cell>
          <cell r="P264" t="str">
            <v>201d</v>
          </cell>
          <cell r="V264">
            <v>2</v>
          </cell>
          <cell r="W264">
            <v>2</v>
          </cell>
          <cell r="X264">
            <v>2</v>
          </cell>
          <cell r="Y264">
            <v>2</v>
          </cell>
          <cell r="Z264">
            <v>2</v>
          </cell>
          <cell r="AA264">
            <v>2</v>
          </cell>
          <cell r="AB264">
            <v>2</v>
          </cell>
          <cell r="AC264">
            <v>2</v>
          </cell>
          <cell r="AD264">
            <v>2</v>
          </cell>
          <cell r="AE264">
            <v>2</v>
          </cell>
          <cell r="AF264">
            <v>2</v>
          </cell>
          <cell r="AG264">
            <v>2</v>
          </cell>
          <cell r="AH264">
            <v>2</v>
          </cell>
          <cell r="AI264">
            <v>2</v>
          </cell>
          <cell r="AJ264">
            <v>2</v>
          </cell>
          <cell r="AK264">
            <v>2</v>
          </cell>
          <cell r="AL264">
            <v>2</v>
          </cell>
          <cell r="AM264">
            <v>2</v>
          </cell>
          <cell r="AN264">
            <v>2</v>
          </cell>
          <cell r="AO264">
            <v>2</v>
          </cell>
          <cell r="AP264">
            <v>2</v>
          </cell>
          <cell r="AQ264">
            <v>2</v>
          </cell>
          <cell r="AR264">
            <v>2</v>
          </cell>
          <cell r="AS264">
            <v>2</v>
          </cell>
          <cell r="AT264">
            <v>2</v>
          </cell>
          <cell r="AU264">
            <v>2</v>
          </cell>
        </row>
        <row r="265">
          <cell r="B265" t="str">
            <v>ACROPOLIIS ENTERTAINMENT PVT. LTD.</v>
          </cell>
          <cell r="L265" t="str">
            <v>S</v>
          </cell>
          <cell r="M265">
            <v>0</v>
          </cell>
          <cell r="P265">
            <v>205</v>
          </cell>
          <cell r="V265">
            <v>2</v>
          </cell>
          <cell r="W265">
            <v>1</v>
          </cell>
          <cell r="X265">
            <v>2</v>
          </cell>
          <cell r="Y265">
            <v>1</v>
          </cell>
          <cell r="Z265">
            <v>2</v>
          </cell>
          <cell r="AA265">
            <v>2</v>
          </cell>
          <cell r="AB265">
            <v>2</v>
          </cell>
          <cell r="AC265">
            <v>1</v>
          </cell>
          <cell r="AD265">
            <v>2</v>
          </cell>
          <cell r="AE265">
            <v>1</v>
          </cell>
          <cell r="AF265">
            <v>1</v>
          </cell>
          <cell r="AG265">
            <v>1</v>
          </cell>
          <cell r="AH265">
            <v>2</v>
          </cell>
          <cell r="AI265">
            <v>1</v>
          </cell>
          <cell r="AJ265">
            <v>3</v>
          </cell>
          <cell r="AK265">
            <v>1</v>
          </cell>
          <cell r="AL265">
            <v>2</v>
          </cell>
          <cell r="AM265">
            <v>1</v>
          </cell>
          <cell r="AN265">
            <v>3</v>
          </cell>
          <cell r="AO265">
            <v>3</v>
          </cell>
          <cell r="AP265">
            <v>2</v>
          </cell>
          <cell r="AQ265">
            <v>2</v>
          </cell>
          <cell r="AR265">
            <v>1</v>
          </cell>
          <cell r="AS265">
            <v>1</v>
          </cell>
          <cell r="AT265">
            <v>3</v>
          </cell>
          <cell r="AU265">
            <v>2</v>
          </cell>
        </row>
        <row r="266">
          <cell r="B266" t="str">
            <v>CHENANI NASHRI TUNNELWAY LTD</v>
          </cell>
          <cell r="L266">
            <v>0</v>
          </cell>
          <cell r="M266" t="str">
            <v>I</v>
          </cell>
          <cell r="P266" t="str">
            <v>214b</v>
          </cell>
          <cell r="V266">
            <v>2</v>
          </cell>
          <cell r="W266">
            <v>2</v>
          </cell>
          <cell r="X266">
            <v>2</v>
          </cell>
          <cell r="Y266">
            <v>2</v>
          </cell>
          <cell r="Z266">
            <v>2</v>
          </cell>
          <cell r="AA266">
            <v>2</v>
          </cell>
          <cell r="AB266">
            <v>2</v>
          </cell>
          <cell r="AC266">
            <v>2</v>
          </cell>
          <cell r="AD266">
            <v>2</v>
          </cell>
          <cell r="AE266">
            <v>2</v>
          </cell>
          <cell r="AF266">
            <v>2</v>
          </cell>
          <cell r="AG266">
            <v>2</v>
          </cell>
          <cell r="AH266">
            <v>3</v>
          </cell>
          <cell r="AI266">
            <v>2</v>
          </cell>
          <cell r="AJ266">
            <v>2</v>
          </cell>
          <cell r="AK266">
            <v>2</v>
          </cell>
          <cell r="AL266">
            <v>2</v>
          </cell>
          <cell r="AM266">
            <v>2</v>
          </cell>
          <cell r="AN266">
            <v>2</v>
          </cell>
          <cell r="AO266">
            <v>2</v>
          </cell>
          <cell r="AP266">
            <v>2</v>
          </cell>
          <cell r="AQ266">
            <v>2</v>
          </cell>
          <cell r="AR266">
            <v>2</v>
          </cell>
          <cell r="AS266">
            <v>2</v>
          </cell>
          <cell r="AT266">
            <v>2</v>
          </cell>
          <cell r="AU266">
            <v>2</v>
          </cell>
        </row>
        <row r="267">
          <cell r="B267" t="str">
            <v>mukta arts limited</v>
          </cell>
          <cell r="L267" t="str">
            <v>S</v>
          </cell>
          <cell r="M267">
            <v>0</v>
          </cell>
          <cell r="P267">
            <v>0</v>
          </cell>
          <cell r="V267">
            <v>2</v>
          </cell>
          <cell r="W267">
            <v>1</v>
          </cell>
          <cell r="X267">
            <v>3</v>
          </cell>
          <cell r="Y267">
            <v>2</v>
          </cell>
          <cell r="Z267">
            <v>2</v>
          </cell>
          <cell r="AA267">
            <v>2</v>
          </cell>
          <cell r="AB267">
            <v>2</v>
          </cell>
          <cell r="AC267">
            <v>2</v>
          </cell>
          <cell r="AD267">
            <v>2</v>
          </cell>
          <cell r="AE267">
            <v>2</v>
          </cell>
          <cell r="AF267">
            <v>2</v>
          </cell>
          <cell r="AG267">
            <v>2</v>
          </cell>
          <cell r="AH267">
            <v>2</v>
          </cell>
          <cell r="AI267">
            <v>2</v>
          </cell>
          <cell r="AJ267">
            <v>3</v>
          </cell>
          <cell r="AK267">
            <v>2</v>
          </cell>
          <cell r="AL267">
            <v>2</v>
          </cell>
          <cell r="AM267">
            <v>2</v>
          </cell>
          <cell r="AN267">
            <v>2</v>
          </cell>
          <cell r="AO267">
            <v>2</v>
          </cell>
          <cell r="AP267">
            <v>2</v>
          </cell>
          <cell r="AQ267">
            <v>2</v>
          </cell>
          <cell r="AR267">
            <v>2</v>
          </cell>
          <cell r="AS267">
            <v>2</v>
          </cell>
          <cell r="AT267">
            <v>2</v>
          </cell>
          <cell r="AU267">
            <v>2</v>
          </cell>
        </row>
        <row r="268">
          <cell r="B268" t="str">
            <v>Allscripts (India) LLP</v>
          </cell>
          <cell r="L268" t="str">
            <v>S</v>
          </cell>
          <cell r="M268">
            <v>0</v>
          </cell>
          <cell r="P268">
            <v>206</v>
          </cell>
          <cell r="V268">
            <v>2</v>
          </cell>
          <cell r="W268">
            <v>2</v>
          </cell>
          <cell r="X268">
            <v>2</v>
          </cell>
          <cell r="Y268">
            <v>2</v>
          </cell>
          <cell r="Z268">
            <v>2</v>
          </cell>
          <cell r="AA268">
            <v>2</v>
          </cell>
          <cell r="AB268">
            <v>2</v>
          </cell>
          <cell r="AC268">
            <v>2</v>
          </cell>
          <cell r="AD268">
            <v>2</v>
          </cell>
          <cell r="AE268">
            <v>2</v>
          </cell>
          <cell r="AF268">
            <v>2</v>
          </cell>
          <cell r="AG268">
            <v>2</v>
          </cell>
          <cell r="AH268">
            <v>2</v>
          </cell>
          <cell r="AI268">
            <v>2</v>
          </cell>
          <cell r="AJ268">
            <v>2</v>
          </cell>
          <cell r="AK268">
            <v>1</v>
          </cell>
          <cell r="AL268">
            <v>2</v>
          </cell>
          <cell r="AM268">
            <v>2</v>
          </cell>
          <cell r="AN268">
            <v>2</v>
          </cell>
          <cell r="AO268">
            <v>2</v>
          </cell>
          <cell r="AP268">
            <v>2</v>
          </cell>
          <cell r="AQ268">
            <v>2</v>
          </cell>
          <cell r="AR268">
            <v>2</v>
          </cell>
          <cell r="AS268">
            <v>2</v>
          </cell>
          <cell r="AT268">
            <v>2</v>
          </cell>
          <cell r="AU268">
            <v>2</v>
          </cell>
        </row>
        <row r="269">
          <cell r="B269" t="str">
            <v>Shell MRPL Aviation Fuels and Services Limited</v>
          </cell>
          <cell r="L269" t="str">
            <v>S</v>
          </cell>
          <cell r="M269">
            <v>0</v>
          </cell>
          <cell r="P269" t="str">
            <v>201a</v>
          </cell>
          <cell r="V269">
            <v>2</v>
          </cell>
          <cell r="W269">
            <v>1</v>
          </cell>
          <cell r="X269">
            <v>1</v>
          </cell>
          <cell r="Y269">
            <v>1</v>
          </cell>
          <cell r="Z269">
            <v>2</v>
          </cell>
          <cell r="AA269">
            <v>2</v>
          </cell>
          <cell r="AB269">
            <v>2</v>
          </cell>
          <cell r="AC269">
            <v>2</v>
          </cell>
          <cell r="AD269">
            <v>1</v>
          </cell>
          <cell r="AE269">
            <v>1</v>
          </cell>
          <cell r="AF269">
            <v>2</v>
          </cell>
          <cell r="AG269">
            <v>1</v>
          </cell>
          <cell r="AH269">
            <v>2</v>
          </cell>
          <cell r="AI269">
            <v>2</v>
          </cell>
          <cell r="AJ269">
            <v>3</v>
          </cell>
          <cell r="AK269">
            <v>2</v>
          </cell>
          <cell r="AL269">
            <v>2</v>
          </cell>
          <cell r="AM269">
            <v>2</v>
          </cell>
          <cell r="AN269">
            <v>1</v>
          </cell>
          <cell r="AO269">
            <v>1</v>
          </cell>
          <cell r="AP269">
            <v>2</v>
          </cell>
          <cell r="AQ269">
            <v>2</v>
          </cell>
          <cell r="AR269">
            <v>2</v>
          </cell>
          <cell r="AS269">
            <v>2</v>
          </cell>
          <cell r="AT269">
            <v>3</v>
          </cell>
          <cell r="AU269">
            <v>1</v>
          </cell>
        </row>
        <row r="270">
          <cell r="B270" t="str">
            <v>Manthan Software Services Private Limited</v>
          </cell>
          <cell r="L270" t="str">
            <v>S</v>
          </cell>
          <cell r="M270">
            <v>0</v>
          </cell>
          <cell r="P270">
            <v>206</v>
          </cell>
          <cell r="V270">
            <v>2</v>
          </cell>
          <cell r="W270">
            <v>1</v>
          </cell>
          <cell r="X270">
            <v>3</v>
          </cell>
          <cell r="Y270">
            <v>1</v>
          </cell>
          <cell r="Z270">
            <v>3</v>
          </cell>
          <cell r="AA270">
            <v>2</v>
          </cell>
          <cell r="AB270">
            <v>3</v>
          </cell>
          <cell r="AC270">
            <v>2</v>
          </cell>
          <cell r="AD270">
            <v>2</v>
          </cell>
          <cell r="AE270">
            <v>2</v>
          </cell>
          <cell r="AF270">
            <v>2</v>
          </cell>
          <cell r="AG270">
            <v>2</v>
          </cell>
          <cell r="AH270">
            <v>2</v>
          </cell>
          <cell r="AI270">
            <v>2</v>
          </cell>
          <cell r="AJ270">
            <v>3</v>
          </cell>
          <cell r="AK270">
            <v>2</v>
          </cell>
          <cell r="AL270">
            <v>3</v>
          </cell>
          <cell r="AM270">
            <v>2</v>
          </cell>
          <cell r="AN270">
            <v>2</v>
          </cell>
          <cell r="AO270">
            <v>2</v>
          </cell>
          <cell r="AP270">
            <v>2</v>
          </cell>
          <cell r="AQ270">
            <v>2</v>
          </cell>
          <cell r="AR270">
            <v>2</v>
          </cell>
          <cell r="AS270">
            <v>2</v>
          </cell>
          <cell r="AT270">
            <v>3</v>
          </cell>
          <cell r="AU270">
            <v>2</v>
          </cell>
        </row>
        <row r="271">
          <cell r="B271" t="str">
            <v>Bhubaneshwar Power Private Limited</v>
          </cell>
          <cell r="L271">
            <v>0</v>
          </cell>
          <cell r="M271" t="str">
            <v>I</v>
          </cell>
          <cell r="P271" t="str">
            <v>211b</v>
          </cell>
          <cell r="V271">
            <v>2</v>
          </cell>
          <cell r="W271">
            <v>1</v>
          </cell>
          <cell r="X271">
            <v>2</v>
          </cell>
          <cell r="Y271">
            <v>2</v>
          </cell>
          <cell r="Z271">
            <v>2</v>
          </cell>
          <cell r="AA271">
            <v>2</v>
          </cell>
          <cell r="AB271">
            <v>2</v>
          </cell>
          <cell r="AC271">
            <v>2</v>
          </cell>
          <cell r="AD271">
            <v>1</v>
          </cell>
          <cell r="AE271">
            <v>1</v>
          </cell>
          <cell r="AF271">
            <v>2</v>
          </cell>
          <cell r="AG271">
            <v>2</v>
          </cell>
          <cell r="AH271">
            <v>2</v>
          </cell>
          <cell r="AI271">
            <v>2</v>
          </cell>
          <cell r="AJ271">
            <v>2</v>
          </cell>
          <cell r="AK271">
            <v>2</v>
          </cell>
          <cell r="AL271">
            <v>2</v>
          </cell>
          <cell r="AM271">
            <v>2</v>
          </cell>
          <cell r="AN271">
            <v>1</v>
          </cell>
          <cell r="AO271">
            <v>1</v>
          </cell>
          <cell r="AP271">
            <v>2</v>
          </cell>
          <cell r="AQ271">
            <v>2</v>
          </cell>
          <cell r="AR271" t="str">
            <v xml:space="preserve"> </v>
          </cell>
          <cell r="AS271" t="str">
            <v xml:space="preserve"> </v>
          </cell>
          <cell r="AT271">
            <v>1</v>
          </cell>
          <cell r="AU271">
            <v>1</v>
          </cell>
        </row>
        <row r="272">
          <cell r="B272" t="str">
            <v>Electronic Payment and Services Private Limited</v>
          </cell>
          <cell r="L272" t="str">
            <v>S</v>
          </cell>
          <cell r="M272">
            <v>0</v>
          </cell>
          <cell r="P272">
            <v>206</v>
          </cell>
          <cell r="V272">
            <v>1</v>
          </cell>
          <cell r="W272">
            <v>1</v>
          </cell>
          <cell r="X272">
            <v>1</v>
          </cell>
          <cell r="Y272">
            <v>1</v>
          </cell>
          <cell r="Z272">
            <v>3</v>
          </cell>
          <cell r="AA272">
            <v>2</v>
          </cell>
          <cell r="AB272">
            <v>2</v>
          </cell>
          <cell r="AC272">
            <v>2</v>
          </cell>
          <cell r="AD272">
            <v>2</v>
          </cell>
          <cell r="AE272">
            <v>2</v>
          </cell>
          <cell r="AF272">
            <v>2</v>
          </cell>
          <cell r="AG272">
            <v>2</v>
          </cell>
          <cell r="AH272">
            <v>2</v>
          </cell>
          <cell r="AI272">
            <v>2</v>
          </cell>
          <cell r="AJ272">
            <v>2</v>
          </cell>
          <cell r="AK272">
            <v>2</v>
          </cell>
          <cell r="AL272">
            <v>1</v>
          </cell>
          <cell r="AM272">
            <v>1</v>
          </cell>
          <cell r="AN272">
            <v>2</v>
          </cell>
          <cell r="AO272">
            <v>2</v>
          </cell>
          <cell r="AP272">
            <v>2</v>
          </cell>
          <cell r="AQ272">
            <v>2</v>
          </cell>
          <cell r="AR272">
            <v>2</v>
          </cell>
          <cell r="AS272">
            <v>2</v>
          </cell>
          <cell r="AT272">
            <v>1</v>
          </cell>
          <cell r="AU272">
            <v>1</v>
          </cell>
        </row>
        <row r="273">
          <cell r="B273" t="str">
            <v>Capricot Technologies Private Ltd</v>
          </cell>
          <cell r="L273" t="str">
            <v>S</v>
          </cell>
          <cell r="M273">
            <v>0</v>
          </cell>
          <cell r="P273">
            <v>206</v>
          </cell>
          <cell r="V273">
            <v>1</v>
          </cell>
          <cell r="W273">
            <v>1</v>
          </cell>
          <cell r="X273">
            <v>1</v>
          </cell>
          <cell r="Y273">
            <v>2</v>
          </cell>
          <cell r="Z273">
            <v>1</v>
          </cell>
          <cell r="AA273">
            <v>1</v>
          </cell>
          <cell r="AB273">
            <v>2</v>
          </cell>
          <cell r="AC273">
            <v>2</v>
          </cell>
          <cell r="AD273">
            <v>2</v>
          </cell>
          <cell r="AE273">
            <v>2</v>
          </cell>
          <cell r="AF273">
            <v>2</v>
          </cell>
          <cell r="AG273">
            <v>2</v>
          </cell>
          <cell r="AH273">
            <v>1</v>
          </cell>
          <cell r="AI273">
            <v>1</v>
          </cell>
          <cell r="AJ273">
            <v>1</v>
          </cell>
          <cell r="AK273">
            <v>1</v>
          </cell>
          <cell r="AL273">
            <v>2</v>
          </cell>
          <cell r="AM273">
            <v>2</v>
          </cell>
          <cell r="AN273">
            <v>2</v>
          </cell>
          <cell r="AO273">
            <v>2</v>
          </cell>
          <cell r="AP273">
            <v>2</v>
          </cell>
          <cell r="AQ273">
            <v>1</v>
          </cell>
          <cell r="AR273">
            <v>3</v>
          </cell>
          <cell r="AS273">
            <v>2</v>
          </cell>
          <cell r="AT273">
            <v>1</v>
          </cell>
          <cell r="AU273">
            <v>2</v>
          </cell>
        </row>
        <row r="274">
          <cell r="B274" t="str">
            <v>Yahoo Software Development India Pvt. Ltd.</v>
          </cell>
          <cell r="L274" t="str">
            <v>S</v>
          </cell>
          <cell r="M274">
            <v>0</v>
          </cell>
          <cell r="P274">
            <v>206</v>
          </cell>
          <cell r="V274">
            <v>2</v>
          </cell>
          <cell r="W274">
            <v>2</v>
          </cell>
          <cell r="X274">
            <v>2</v>
          </cell>
          <cell r="Y274">
            <v>2</v>
          </cell>
          <cell r="Z274">
            <v>2</v>
          </cell>
          <cell r="AA274">
            <v>2</v>
          </cell>
          <cell r="AB274">
            <v>2</v>
          </cell>
          <cell r="AC274">
            <v>2</v>
          </cell>
          <cell r="AD274">
            <v>2</v>
          </cell>
          <cell r="AE274">
            <v>2</v>
          </cell>
          <cell r="AF274" t="str">
            <v xml:space="preserve"> </v>
          </cell>
          <cell r="AG274" t="str">
            <v xml:space="preserve"> </v>
          </cell>
          <cell r="AH274" t="str">
            <v xml:space="preserve"> </v>
          </cell>
          <cell r="AI274" t="str">
            <v xml:space="preserve"> </v>
          </cell>
          <cell r="AJ274">
            <v>2</v>
          </cell>
          <cell r="AK274">
            <v>2</v>
          </cell>
          <cell r="AL274">
            <v>2</v>
          </cell>
          <cell r="AM274">
            <v>2</v>
          </cell>
          <cell r="AN274" t="str">
            <v xml:space="preserve"> </v>
          </cell>
          <cell r="AO274" t="str">
            <v xml:space="preserve"> </v>
          </cell>
          <cell r="AP274" t="str">
            <v xml:space="preserve"> </v>
          </cell>
          <cell r="AQ274" t="str">
            <v xml:space="preserve"> </v>
          </cell>
          <cell r="AR274" t="str">
            <v xml:space="preserve"> </v>
          </cell>
          <cell r="AS274" t="str">
            <v xml:space="preserve"> </v>
          </cell>
          <cell r="AT274">
            <v>2</v>
          </cell>
          <cell r="AU274">
            <v>2</v>
          </cell>
        </row>
        <row r="275">
          <cell r="B275" t="str">
            <v>Yalamanchili Software Exports Private Limited</v>
          </cell>
          <cell r="L275" t="str">
            <v>S</v>
          </cell>
          <cell r="M275">
            <v>0</v>
          </cell>
          <cell r="P275">
            <v>206</v>
          </cell>
          <cell r="V275">
            <v>1</v>
          </cell>
          <cell r="W275">
            <v>1</v>
          </cell>
          <cell r="X275">
            <v>1</v>
          </cell>
          <cell r="Y275">
            <v>1</v>
          </cell>
          <cell r="Z275">
            <v>3</v>
          </cell>
          <cell r="AA275">
            <v>2</v>
          </cell>
          <cell r="AB275">
            <v>1</v>
          </cell>
          <cell r="AC275">
            <v>1</v>
          </cell>
          <cell r="AD275">
            <v>2</v>
          </cell>
          <cell r="AE275">
            <v>2</v>
          </cell>
          <cell r="AF275">
            <v>2</v>
          </cell>
          <cell r="AG275">
            <v>2</v>
          </cell>
          <cell r="AH275">
            <v>2</v>
          </cell>
          <cell r="AI275">
            <v>2</v>
          </cell>
          <cell r="AJ275">
            <v>2</v>
          </cell>
          <cell r="AK275">
            <v>2</v>
          </cell>
          <cell r="AL275">
            <v>2</v>
          </cell>
          <cell r="AM275">
            <v>2</v>
          </cell>
          <cell r="AN275">
            <v>2</v>
          </cell>
          <cell r="AO275">
            <v>2</v>
          </cell>
          <cell r="AP275">
            <v>2</v>
          </cell>
          <cell r="AQ275">
            <v>2</v>
          </cell>
          <cell r="AR275">
            <v>2</v>
          </cell>
          <cell r="AS275">
            <v>2</v>
          </cell>
          <cell r="AT275">
            <v>2</v>
          </cell>
          <cell r="AU275">
            <v>2</v>
          </cell>
        </row>
        <row r="276">
          <cell r="B276" t="str">
            <v>NIHILENT TECHNOLOGIES LIMITED</v>
          </cell>
          <cell r="L276" t="str">
            <v>S</v>
          </cell>
          <cell r="M276">
            <v>0</v>
          </cell>
          <cell r="P276">
            <v>206</v>
          </cell>
          <cell r="V276">
            <v>2</v>
          </cell>
          <cell r="W276">
            <v>2</v>
          </cell>
          <cell r="X276">
            <v>2</v>
          </cell>
          <cell r="Y276">
            <v>2</v>
          </cell>
          <cell r="Z276">
            <v>3</v>
          </cell>
          <cell r="AA276">
            <v>1</v>
          </cell>
          <cell r="AB276">
            <v>2</v>
          </cell>
          <cell r="AC276">
            <v>2</v>
          </cell>
          <cell r="AD276">
            <v>0</v>
          </cell>
          <cell r="AE276">
            <v>0</v>
          </cell>
          <cell r="AF276">
            <v>3</v>
          </cell>
          <cell r="AG276">
            <v>2</v>
          </cell>
          <cell r="AH276">
            <v>2</v>
          </cell>
          <cell r="AI276">
            <v>2</v>
          </cell>
          <cell r="AJ276">
            <v>3</v>
          </cell>
          <cell r="AK276">
            <v>1</v>
          </cell>
          <cell r="AL276">
            <v>0</v>
          </cell>
          <cell r="AM276">
            <v>0</v>
          </cell>
          <cell r="AN276">
            <v>2</v>
          </cell>
          <cell r="AO276">
            <v>2</v>
          </cell>
          <cell r="AP276">
            <v>2</v>
          </cell>
          <cell r="AQ276">
            <v>2</v>
          </cell>
          <cell r="AR276">
            <v>0</v>
          </cell>
          <cell r="AS276">
            <v>0</v>
          </cell>
          <cell r="AT276">
            <v>0</v>
          </cell>
          <cell r="AU276">
            <v>0</v>
          </cell>
        </row>
        <row r="277">
          <cell r="B277" t="str">
            <v>GOA SHIPYARD LIMITED</v>
          </cell>
          <cell r="L277">
            <v>0</v>
          </cell>
          <cell r="M277" t="str">
            <v>I</v>
          </cell>
          <cell r="P277">
            <v>0</v>
          </cell>
          <cell r="V277">
            <v>1</v>
          </cell>
          <cell r="W277">
            <v>1</v>
          </cell>
          <cell r="X277">
            <v>1</v>
          </cell>
          <cell r="Y277">
            <v>1</v>
          </cell>
          <cell r="Z277">
            <v>3</v>
          </cell>
          <cell r="AA277">
            <v>3</v>
          </cell>
          <cell r="AB277">
            <v>1</v>
          </cell>
          <cell r="AC277">
            <v>1</v>
          </cell>
          <cell r="AD277">
            <v>3</v>
          </cell>
          <cell r="AE277">
            <v>1</v>
          </cell>
          <cell r="AF277">
            <v>3</v>
          </cell>
          <cell r="AG277">
            <v>2</v>
          </cell>
          <cell r="AH277">
            <v>1</v>
          </cell>
          <cell r="AI277">
            <v>2</v>
          </cell>
          <cell r="AJ277">
            <v>1</v>
          </cell>
          <cell r="AK277">
            <v>1</v>
          </cell>
          <cell r="AL277">
            <v>1</v>
          </cell>
          <cell r="AM277">
            <v>1</v>
          </cell>
          <cell r="AN277">
            <v>0</v>
          </cell>
          <cell r="AO277">
            <v>0</v>
          </cell>
          <cell r="AP277">
            <v>2</v>
          </cell>
          <cell r="AQ277">
            <v>2</v>
          </cell>
          <cell r="AR277">
            <v>2</v>
          </cell>
          <cell r="AS277">
            <v>2</v>
          </cell>
          <cell r="AT277">
            <v>1</v>
          </cell>
          <cell r="AU277">
            <v>1</v>
          </cell>
        </row>
        <row r="278">
          <cell r="B278" t="str">
            <v>GLOBAL OFFSHORE SERVICES LTD</v>
          </cell>
          <cell r="L278" t="str">
            <v>S</v>
          </cell>
          <cell r="M278">
            <v>0</v>
          </cell>
          <cell r="P278" t="str">
            <v>202d</v>
          </cell>
          <cell r="V278">
            <v>3</v>
          </cell>
          <cell r="W278">
            <v>2</v>
          </cell>
          <cell r="X278">
            <v>3</v>
          </cell>
          <cell r="Y278">
            <v>2</v>
          </cell>
          <cell r="Z278">
            <v>2</v>
          </cell>
          <cell r="AA278">
            <v>2</v>
          </cell>
          <cell r="AB278">
            <v>2</v>
          </cell>
          <cell r="AC278">
            <v>2</v>
          </cell>
          <cell r="AD278">
            <v>2</v>
          </cell>
          <cell r="AE278">
            <v>2</v>
          </cell>
          <cell r="AF278">
            <v>2</v>
          </cell>
          <cell r="AG278">
            <v>2</v>
          </cell>
          <cell r="AH278">
            <v>2</v>
          </cell>
          <cell r="AI278">
            <v>2</v>
          </cell>
          <cell r="AJ278">
            <v>1</v>
          </cell>
          <cell r="AK278">
            <v>2</v>
          </cell>
          <cell r="AL278">
            <v>1</v>
          </cell>
          <cell r="AM278">
            <v>1</v>
          </cell>
          <cell r="AN278">
            <v>3</v>
          </cell>
          <cell r="AO278">
            <v>3</v>
          </cell>
          <cell r="AP278">
            <v>3</v>
          </cell>
          <cell r="AQ278">
            <v>3</v>
          </cell>
          <cell r="AR278">
            <v>2</v>
          </cell>
          <cell r="AS278">
            <v>2</v>
          </cell>
          <cell r="AT278">
            <v>3</v>
          </cell>
          <cell r="AU278">
            <v>3</v>
          </cell>
        </row>
        <row r="279">
          <cell r="B279" t="str">
            <v>TOYO ENGINEERING INDIA LTD</v>
          </cell>
          <cell r="L279">
            <v>0</v>
          </cell>
          <cell r="M279" t="str">
            <v>I</v>
          </cell>
          <cell r="P279">
            <v>209</v>
          </cell>
          <cell r="V279">
            <v>3</v>
          </cell>
          <cell r="W279">
            <v>2</v>
          </cell>
          <cell r="X279">
            <v>3</v>
          </cell>
          <cell r="Y279">
            <v>2</v>
          </cell>
          <cell r="Z279">
            <v>2</v>
          </cell>
          <cell r="AA279">
            <v>2</v>
          </cell>
          <cell r="AB279">
            <v>2</v>
          </cell>
          <cell r="AC279">
            <v>2</v>
          </cell>
          <cell r="AD279">
            <v>2</v>
          </cell>
          <cell r="AE279">
            <v>2</v>
          </cell>
          <cell r="AF279">
            <v>1</v>
          </cell>
          <cell r="AG279">
            <v>1</v>
          </cell>
          <cell r="AH279">
            <v>2</v>
          </cell>
          <cell r="AI279">
            <v>2</v>
          </cell>
          <cell r="AJ279">
            <v>2</v>
          </cell>
          <cell r="AK279">
            <v>2</v>
          </cell>
          <cell r="AL279">
            <v>1</v>
          </cell>
          <cell r="AM279">
            <v>1</v>
          </cell>
          <cell r="AN279">
            <v>2</v>
          </cell>
          <cell r="AO279">
            <v>2</v>
          </cell>
          <cell r="AP279">
            <v>2</v>
          </cell>
          <cell r="AQ279">
            <v>2</v>
          </cell>
          <cell r="AR279">
            <v>2</v>
          </cell>
          <cell r="AS279">
            <v>2</v>
          </cell>
          <cell r="AT279">
            <v>3</v>
          </cell>
          <cell r="AU279">
            <v>2</v>
          </cell>
        </row>
        <row r="280">
          <cell r="B280" t="str">
            <v>TOYOTA LOGISTICS KISHOR INDIA PVT LTD</v>
          </cell>
          <cell r="L280" t="str">
            <v>S</v>
          </cell>
          <cell r="M280">
            <v>0</v>
          </cell>
          <cell r="P280" t="str">
            <v>202a</v>
          </cell>
          <cell r="V280">
            <v>2</v>
          </cell>
          <cell r="W280">
            <v>2</v>
          </cell>
          <cell r="X280">
            <v>3</v>
          </cell>
          <cell r="Y280">
            <v>3</v>
          </cell>
          <cell r="Z280">
            <v>2</v>
          </cell>
          <cell r="AA280">
            <v>2</v>
          </cell>
          <cell r="AB280">
            <v>2</v>
          </cell>
          <cell r="AC280">
            <v>2</v>
          </cell>
          <cell r="AD280">
            <v>2</v>
          </cell>
          <cell r="AE280">
            <v>2</v>
          </cell>
          <cell r="AF280">
            <v>1</v>
          </cell>
          <cell r="AG280">
            <v>1</v>
          </cell>
          <cell r="AH280">
            <v>3</v>
          </cell>
          <cell r="AI280">
            <v>3</v>
          </cell>
          <cell r="AJ280">
            <v>2</v>
          </cell>
          <cell r="AK280">
            <v>2</v>
          </cell>
          <cell r="AL280">
            <v>1</v>
          </cell>
          <cell r="AM280">
            <v>1</v>
          </cell>
          <cell r="AN280">
            <v>2</v>
          </cell>
          <cell r="AO280">
            <v>2</v>
          </cell>
          <cell r="AP280">
            <v>2</v>
          </cell>
          <cell r="AQ280">
            <v>2</v>
          </cell>
          <cell r="AR280">
            <v>2</v>
          </cell>
          <cell r="AS280">
            <v>2</v>
          </cell>
          <cell r="AT280">
            <v>3</v>
          </cell>
          <cell r="AU280">
            <v>3</v>
          </cell>
        </row>
        <row r="281">
          <cell r="B281" t="str">
            <v>EXPERIAN CREDIT INFORMATION COMPANY OF INDIA pvt LIMTED</v>
          </cell>
          <cell r="L281" t="str">
            <v>S</v>
          </cell>
          <cell r="M281">
            <v>0</v>
          </cell>
          <cell r="P281">
            <v>206</v>
          </cell>
          <cell r="V281">
            <v>3</v>
          </cell>
          <cell r="W281">
            <v>1</v>
          </cell>
          <cell r="X281">
            <v>3</v>
          </cell>
          <cell r="Y281">
            <v>1</v>
          </cell>
          <cell r="Z281">
            <v>22</v>
          </cell>
          <cell r="AA281">
            <v>2</v>
          </cell>
          <cell r="AB281">
            <v>2</v>
          </cell>
          <cell r="AC281">
            <v>2</v>
          </cell>
          <cell r="AD281">
            <v>2</v>
          </cell>
          <cell r="AE281">
            <v>2</v>
          </cell>
          <cell r="AF281">
            <v>2</v>
          </cell>
          <cell r="AG281">
            <v>2</v>
          </cell>
          <cell r="AH281">
            <v>2</v>
          </cell>
          <cell r="AI281">
            <v>2</v>
          </cell>
          <cell r="AJ281">
            <v>2</v>
          </cell>
          <cell r="AK281">
            <v>2</v>
          </cell>
          <cell r="AL281">
            <v>3</v>
          </cell>
          <cell r="AM281">
            <v>1</v>
          </cell>
          <cell r="AN281">
            <v>3</v>
          </cell>
          <cell r="AO281">
            <v>2</v>
          </cell>
          <cell r="AP281">
            <v>0</v>
          </cell>
          <cell r="AQ281">
            <v>0</v>
          </cell>
          <cell r="AR281">
            <v>0</v>
          </cell>
          <cell r="AS281">
            <v>0</v>
          </cell>
          <cell r="AT281">
            <v>3</v>
          </cell>
          <cell r="AU281">
            <v>2</v>
          </cell>
        </row>
        <row r="282">
          <cell r="B282" t="str">
            <v>FRANKLIN TEMPLETON INTERNATIONAL SERVICES (INDIA) pvt ltd</v>
          </cell>
          <cell r="L282" t="str">
            <v>S</v>
          </cell>
          <cell r="M282">
            <v>0</v>
          </cell>
          <cell r="P282">
            <v>206</v>
          </cell>
          <cell r="V282">
            <v>2</v>
          </cell>
          <cell r="W282">
            <v>2</v>
          </cell>
          <cell r="X282">
            <v>2</v>
          </cell>
          <cell r="Y282">
            <v>2</v>
          </cell>
          <cell r="Z282">
            <v>2</v>
          </cell>
          <cell r="AA282">
            <v>2</v>
          </cell>
          <cell r="AB282">
            <v>2</v>
          </cell>
          <cell r="AC282">
            <v>2</v>
          </cell>
          <cell r="AD282">
            <v>2</v>
          </cell>
          <cell r="AE282">
            <v>2</v>
          </cell>
          <cell r="AF282">
            <v>2</v>
          </cell>
          <cell r="AG282">
            <v>2</v>
          </cell>
          <cell r="AH282">
            <v>2</v>
          </cell>
          <cell r="AI282">
            <v>2</v>
          </cell>
          <cell r="AJ282">
            <v>2</v>
          </cell>
          <cell r="AK282">
            <v>2</v>
          </cell>
          <cell r="AL282">
            <v>2</v>
          </cell>
          <cell r="AM282">
            <v>2</v>
          </cell>
          <cell r="AN282">
            <v>2</v>
          </cell>
          <cell r="AO282">
            <v>2</v>
          </cell>
          <cell r="AP282">
            <v>2</v>
          </cell>
          <cell r="AQ282">
            <v>2</v>
          </cell>
          <cell r="AR282">
            <v>2</v>
          </cell>
          <cell r="AS282">
            <v>2</v>
          </cell>
          <cell r="AT282">
            <v>2</v>
          </cell>
          <cell r="AU282">
            <v>2</v>
          </cell>
        </row>
        <row r="283">
          <cell r="B283" t="str">
            <v>STATESTREET HCL SERVICES (INDIA) pvt ltd</v>
          </cell>
          <cell r="L283" t="str">
            <v>S</v>
          </cell>
          <cell r="M283">
            <v>0</v>
          </cell>
          <cell r="P283">
            <v>206</v>
          </cell>
          <cell r="V283">
            <v>1</v>
          </cell>
          <cell r="W283">
            <v>1</v>
          </cell>
          <cell r="X283">
            <v>1</v>
          </cell>
          <cell r="Y283">
            <v>1</v>
          </cell>
          <cell r="Z283">
            <v>1</v>
          </cell>
          <cell r="AA283">
            <v>1</v>
          </cell>
          <cell r="AB283">
            <v>2</v>
          </cell>
          <cell r="AC283">
            <v>2</v>
          </cell>
          <cell r="AD283">
            <v>1</v>
          </cell>
          <cell r="AE283">
            <v>1</v>
          </cell>
          <cell r="AF283">
            <v>2</v>
          </cell>
          <cell r="AG283">
            <v>2</v>
          </cell>
          <cell r="AH283">
            <v>2</v>
          </cell>
          <cell r="AI283">
            <v>2</v>
          </cell>
          <cell r="AJ283">
            <v>1</v>
          </cell>
          <cell r="AK283">
            <v>1</v>
          </cell>
          <cell r="AL283">
            <v>2</v>
          </cell>
          <cell r="AM283">
            <v>2</v>
          </cell>
          <cell r="AN283">
            <v>0</v>
          </cell>
          <cell r="AO283">
            <v>0</v>
          </cell>
          <cell r="AP283">
            <v>0</v>
          </cell>
          <cell r="AQ283">
            <v>0</v>
          </cell>
          <cell r="AR283">
            <v>0</v>
          </cell>
          <cell r="AS283">
            <v>0</v>
          </cell>
          <cell r="AT283">
            <v>3</v>
          </cell>
          <cell r="AU283">
            <v>3</v>
          </cell>
        </row>
        <row r="284">
          <cell r="B284" t="str">
            <v>PLN CONSTRUCTION PVT. LTD.</v>
          </cell>
          <cell r="L284">
            <v>0</v>
          </cell>
          <cell r="M284" t="str">
            <v>I</v>
          </cell>
          <cell r="P284" t="str">
            <v>209a</v>
          </cell>
          <cell r="V284">
            <v>3</v>
          </cell>
          <cell r="W284">
            <v>2</v>
          </cell>
          <cell r="X284">
            <v>2</v>
          </cell>
          <cell r="Y284">
            <v>2</v>
          </cell>
          <cell r="Z284">
            <v>2</v>
          </cell>
          <cell r="AA284">
            <v>3</v>
          </cell>
          <cell r="AB284">
            <v>3</v>
          </cell>
          <cell r="AC284">
            <v>2</v>
          </cell>
          <cell r="AD284">
            <v>2</v>
          </cell>
          <cell r="AE284">
            <v>2</v>
          </cell>
          <cell r="AF284">
            <v>1</v>
          </cell>
          <cell r="AG284">
            <v>1</v>
          </cell>
          <cell r="AH284">
            <v>2</v>
          </cell>
          <cell r="AI284">
            <v>2</v>
          </cell>
          <cell r="AJ284">
            <v>2</v>
          </cell>
          <cell r="AK284">
            <v>1</v>
          </cell>
          <cell r="AL284">
            <v>1</v>
          </cell>
          <cell r="AM284">
            <v>1</v>
          </cell>
          <cell r="AN284">
            <v>2</v>
          </cell>
          <cell r="AO284">
            <v>2</v>
          </cell>
          <cell r="AP284">
            <v>2</v>
          </cell>
          <cell r="AQ284">
            <v>2</v>
          </cell>
          <cell r="AR284">
            <v>2</v>
          </cell>
          <cell r="AS284">
            <v>3</v>
          </cell>
          <cell r="AT284">
            <v>3</v>
          </cell>
          <cell r="AU284">
            <v>3</v>
          </cell>
        </row>
        <row r="285">
          <cell r="B285" t="str">
            <v>SSPDL LTD</v>
          </cell>
          <cell r="L285">
            <v>0</v>
          </cell>
          <cell r="M285" t="str">
            <v>I</v>
          </cell>
          <cell r="P285" t="str">
            <v>201d</v>
          </cell>
          <cell r="V285">
            <v>2</v>
          </cell>
          <cell r="W285">
            <v>2</v>
          </cell>
          <cell r="X285">
            <v>2</v>
          </cell>
          <cell r="Y285">
            <v>2</v>
          </cell>
          <cell r="Z285">
            <v>2</v>
          </cell>
          <cell r="AA285">
            <v>2</v>
          </cell>
          <cell r="AB285">
            <v>2</v>
          </cell>
          <cell r="AC285">
            <v>2</v>
          </cell>
          <cell r="AD285">
            <v>2</v>
          </cell>
          <cell r="AE285">
            <v>2</v>
          </cell>
          <cell r="AF285">
            <v>1</v>
          </cell>
          <cell r="AG285">
            <v>1</v>
          </cell>
          <cell r="AH285">
            <v>3</v>
          </cell>
          <cell r="AI285">
            <v>3</v>
          </cell>
          <cell r="AJ285">
            <v>2</v>
          </cell>
          <cell r="AK285">
            <v>2</v>
          </cell>
          <cell r="AL285">
            <v>1</v>
          </cell>
          <cell r="AM285">
            <v>1</v>
          </cell>
          <cell r="AN285">
            <v>2</v>
          </cell>
          <cell r="AO285">
            <v>2</v>
          </cell>
          <cell r="AP285">
            <v>2</v>
          </cell>
          <cell r="AQ285">
            <v>2</v>
          </cell>
          <cell r="AR285">
            <v>2</v>
          </cell>
          <cell r="AS285">
            <v>2</v>
          </cell>
          <cell r="AT285">
            <v>3</v>
          </cell>
          <cell r="AU285">
            <v>2</v>
          </cell>
        </row>
        <row r="286">
          <cell r="B286" t="str">
            <v>HITACHI CONSULTING SOFTWARE SERVICES INDIA PVT LTD</v>
          </cell>
          <cell r="L286" t="str">
            <v>S</v>
          </cell>
          <cell r="M286">
            <v>0</v>
          </cell>
          <cell r="P286">
            <v>206</v>
          </cell>
          <cell r="V286">
            <v>2</v>
          </cell>
          <cell r="W286">
            <v>2</v>
          </cell>
          <cell r="X286">
            <v>2</v>
          </cell>
          <cell r="Y286">
            <v>2</v>
          </cell>
          <cell r="Z286">
            <v>2</v>
          </cell>
          <cell r="AA286">
            <v>1</v>
          </cell>
          <cell r="AB286">
            <v>2</v>
          </cell>
          <cell r="AC286">
            <v>2</v>
          </cell>
          <cell r="AD286">
            <v>1</v>
          </cell>
          <cell r="AE286">
            <v>1</v>
          </cell>
          <cell r="AF286">
            <v>1</v>
          </cell>
          <cell r="AG286">
            <v>2</v>
          </cell>
          <cell r="AH286">
            <v>2</v>
          </cell>
          <cell r="AI286">
            <v>2</v>
          </cell>
          <cell r="AJ286">
            <v>2</v>
          </cell>
          <cell r="AK286">
            <v>1</v>
          </cell>
          <cell r="AL286">
            <v>1</v>
          </cell>
          <cell r="AM286">
            <v>2</v>
          </cell>
          <cell r="AN286">
            <v>2</v>
          </cell>
          <cell r="AO286">
            <v>2</v>
          </cell>
          <cell r="AP286">
            <v>1</v>
          </cell>
          <cell r="AQ286">
            <v>1</v>
          </cell>
          <cell r="AR286">
            <v>2</v>
          </cell>
          <cell r="AS286">
            <v>2</v>
          </cell>
          <cell r="AT286">
            <v>2</v>
          </cell>
          <cell r="AU286">
            <v>2</v>
          </cell>
        </row>
        <row r="287">
          <cell r="B287" t="str">
            <v>NELCO LTD</v>
          </cell>
          <cell r="L287">
            <v>0</v>
          </cell>
          <cell r="M287" t="str">
            <v>I</v>
          </cell>
          <cell r="P287">
            <v>0</v>
          </cell>
          <cell r="V287">
            <v>1</v>
          </cell>
          <cell r="W287">
            <v>1</v>
          </cell>
          <cell r="X287">
            <v>1</v>
          </cell>
          <cell r="Y287">
            <v>1</v>
          </cell>
          <cell r="Z287">
            <v>2</v>
          </cell>
          <cell r="AA287">
            <v>1</v>
          </cell>
          <cell r="AB287">
            <v>2</v>
          </cell>
          <cell r="AC287">
            <v>1</v>
          </cell>
          <cell r="AD287">
            <v>1</v>
          </cell>
          <cell r="AE287">
            <v>1</v>
          </cell>
          <cell r="AF287">
            <v>2</v>
          </cell>
          <cell r="AG287">
            <v>2</v>
          </cell>
          <cell r="AH287">
            <v>1</v>
          </cell>
          <cell r="AI287">
            <v>1</v>
          </cell>
          <cell r="AJ287">
            <v>2</v>
          </cell>
          <cell r="AK287">
            <v>2</v>
          </cell>
          <cell r="AL287">
            <v>2</v>
          </cell>
          <cell r="AM287">
            <v>2</v>
          </cell>
          <cell r="AN287">
            <v>3</v>
          </cell>
          <cell r="AO287">
            <v>3</v>
          </cell>
          <cell r="AP287">
            <v>2</v>
          </cell>
          <cell r="AQ287">
            <v>2</v>
          </cell>
          <cell r="AR287">
            <v>2</v>
          </cell>
          <cell r="AS287">
            <v>2</v>
          </cell>
          <cell r="AT287">
            <v>2</v>
          </cell>
          <cell r="AU287">
            <v>2</v>
          </cell>
        </row>
        <row r="288">
          <cell r="B288" t="str">
            <v>TATANET SERVICES LTD</v>
          </cell>
          <cell r="L288">
            <v>0</v>
          </cell>
          <cell r="M288" t="str">
            <v>I</v>
          </cell>
          <cell r="P288">
            <v>213</v>
          </cell>
          <cell r="V288">
            <v>2</v>
          </cell>
          <cell r="W288">
            <v>1</v>
          </cell>
          <cell r="X288">
            <v>2</v>
          </cell>
          <cell r="Y288">
            <v>1</v>
          </cell>
          <cell r="Z288">
            <v>2</v>
          </cell>
          <cell r="AA288">
            <v>1</v>
          </cell>
          <cell r="AB288">
            <v>2</v>
          </cell>
          <cell r="AC288">
            <v>1</v>
          </cell>
          <cell r="AD288">
            <v>2</v>
          </cell>
          <cell r="AE288">
            <v>2</v>
          </cell>
          <cell r="AF288">
            <v>2</v>
          </cell>
          <cell r="AG288">
            <v>1</v>
          </cell>
          <cell r="AH288">
            <v>1</v>
          </cell>
          <cell r="AI288">
            <v>1</v>
          </cell>
          <cell r="AJ288">
            <v>2</v>
          </cell>
          <cell r="AK288">
            <v>2</v>
          </cell>
          <cell r="AL288">
            <v>2</v>
          </cell>
          <cell r="AM288">
            <v>2</v>
          </cell>
          <cell r="AN288">
            <v>2</v>
          </cell>
          <cell r="AO288">
            <v>2</v>
          </cell>
          <cell r="AP288">
            <v>2</v>
          </cell>
          <cell r="AQ288">
            <v>2</v>
          </cell>
          <cell r="AR288">
            <v>2</v>
          </cell>
          <cell r="AS288">
            <v>2</v>
          </cell>
          <cell r="AT288">
            <v>2</v>
          </cell>
          <cell r="AU288">
            <v>1</v>
          </cell>
        </row>
        <row r="289">
          <cell r="B289" t="str">
            <v>ORIENTAL HOTELS LTD</v>
          </cell>
          <cell r="L289" t="str">
            <v>S</v>
          </cell>
          <cell r="M289" t="str">
            <v xml:space="preserve"> </v>
          </cell>
          <cell r="P289" t="str">
            <v>204a,204b</v>
          </cell>
          <cell r="V289">
            <v>1</v>
          </cell>
          <cell r="W289">
            <v>1</v>
          </cell>
          <cell r="X289">
            <v>1</v>
          </cell>
          <cell r="Y289">
            <v>1</v>
          </cell>
          <cell r="Z289">
            <v>2</v>
          </cell>
          <cell r="AA289">
            <v>2</v>
          </cell>
          <cell r="AB289">
            <v>2</v>
          </cell>
          <cell r="AC289">
            <v>2</v>
          </cell>
          <cell r="AD289">
            <v>1</v>
          </cell>
          <cell r="AE289">
            <v>1</v>
          </cell>
          <cell r="AF289">
            <v>1</v>
          </cell>
          <cell r="AG289">
            <v>1</v>
          </cell>
          <cell r="AH289">
            <v>1</v>
          </cell>
          <cell r="AI289">
            <v>1</v>
          </cell>
          <cell r="AJ289">
            <v>2</v>
          </cell>
          <cell r="AK289">
            <v>2</v>
          </cell>
          <cell r="AL289">
            <v>1</v>
          </cell>
          <cell r="AM289">
            <v>1</v>
          </cell>
          <cell r="AN289">
            <v>1</v>
          </cell>
          <cell r="AO289">
            <v>1</v>
          </cell>
          <cell r="AP289">
            <v>2</v>
          </cell>
          <cell r="AQ289">
            <v>2</v>
          </cell>
          <cell r="AR289">
            <v>1</v>
          </cell>
          <cell r="AS289">
            <v>1</v>
          </cell>
          <cell r="AT289">
            <v>1</v>
          </cell>
          <cell r="AU289">
            <v>1</v>
          </cell>
        </row>
        <row r="290">
          <cell r="B290" t="str">
            <v>HAFELE INDIA pvt ltd</v>
          </cell>
          <cell r="L290" t="str">
            <v>S</v>
          </cell>
          <cell r="M290">
            <v>0</v>
          </cell>
          <cell r="P290" t="str">
            <v>201a</v>
          </cell>
          <cell r="V290">
            <v>1</v>
          </cell>
          <cell r="W290">
            <v>1</v>
          </cell>
          <cell r="X290">
            <v>1</v>
          </cell>
          <cell r="Y290">
            <v>1</v>
          </cell>
          <cell r="Z290">
            <v>3</v>
          </cell>
          <cell r="AA290">
            <v>2</v>
          </cell>
          <cell r="AB290">
            <v>2</v>
          </cell>
          <cell r="AC290">
            <v>2</v>
          </cell>
          <cell r="AD290">
            <v>2</v>
          </cell>
          <cell r="AE290">
            <v>1</v>
          </cell>
          <cell r="AF290">
            <v>2</v>
          </cell>
          <cell r="AG290">
            <v>2</v>
          </cell>
          <cell r="AH290">
            <v>2</v>
          </cell>
          <cell r="AI290">
            <v>2</v>
          </cell>
          <cell r="AJ290">
            <v>2</v>
          </cell>
          <cell r="AK290">
            <v>2</v>
          </cell>
          <cell r="AL290">
            <v>2</v>
          </cell>
          <cell r="AM290">
            <v>2</v>
          </cell>
          <cell r="AN290">
            <v>2</v>
          </cell>
          <cell r="AO290">
            <v>2</v>
          </cell>
          <cell r="AP290">
            <v>2</v>
          </cell>
          <cell r="AQ290">
            <v>2</v>
          </cell>
          <cell r="AR290">
            <v>2</v>
          </cell>
          <cell r="AS290">
            <v>2</v>
          </cell>
          <cell r="AT290">
            <v>1</v>
          </cell>
          <cell r="AU290">
            <v>2</v>
          </cell>
        </row>
        <row r="291">
          <cell r="B291" t="str">
            <v>PRINCIPAL GLOBAL SERVICES pvt ltd</v>
          </cell>
          <cell r="L291" t="str">
            <v>S</v>
          </cell>
          <cell r="M291">
            <v>0</v>
          </cell>
          <cell r="P291">
            <v>206</v>
          </cell>
          <cell r="V291">
            <v>2</v>
          </cell>
          <cell r="W291">
            <v>2</v>
          </cell>
          <cell r="X291">
            <v>1</v>
          </cell>
          <cell r="Y291">
            <v>1</v>
          </cell>
          <cell r="Z291">
            <v>1</v>
          </cell>
          <cell r="AA291">
            <v>1</v>
          </cell>
          <cell r="AB291">
            <v>1</v>
          </cell>
          <cell r="AC291">
            <v>1</v>
          </cell>
          <cell r="AD291">
            <v>2</v>
          </cell>
          <cell r="AE291">
            <v>2</v>
          </cell>
          <cell r="AF291">
            <v>2</v>
          </cell>
          <cell r="AG291">
            <v>2</v>
          </cell>
          <cell r="AH291">
            <v>2</v>
          </cell>
          <cell r="AI291">
            <v>2</v>
          </cell>
          <cell r="AJ291">
            <v>1</v>
          </cell>
          <cell r="AK291">
            <v>1</v>
          </cell>
          <cell r="AL291">
            <v>1</v>
          </cell>
          <cell r="AM291">
            <v>1</v>
          </cell>
          <cell r="AN291">
            <v>0</v>
          </cell>
          <cell r="AO291">
            <v>0</v>
          </cell>
          <cell r="AP291">
            <v>1</v>
          </cell>
          <cell r="AQ291">
            <v>1</v>
          </cell>
          <cell r="AR291">
            <v>0</v>
          </cell>
          <cell r="AS291">
            <v>0</v>
          </cell>
          <cell r="AT291">
            <v>2</v>
          </cell>
          <cell r="AU291">
            <v>2</v>
          </cell>
        </row>
        <row r="292">
          <cell r="B292" t="str">
            <v>IFFCO KISAN SEZ LTD.</v>
          </cell>
          <cell r="L292">
            <v>0</v>
          </cell>
          <cell r="M292" t="str">
            <v>I</v>
          </cell>
          <cell r="P292" t="str">
            <v>201d</v>
          </cell>
          <cell r="V292">
            <v>2</v>
          </cell>
          <cell r="W292">
            <v>2</v>
          </cell>
          <cell r="X292">
            <v>2</v>
          </cell>
          <cell r="Y292">
            <v>2</v>
          </cell>
          <cell r="Z292">
            <v>2</v>
          </cell>
          <cell r="AA292">
            <v>2</v>
          </cell>
          <cell r="AB292">
            <v>2</v>
          </cell>
          <cell r="AC292">
            <v>2</v>
          </cell>
          <cell r="AD292">
            <v>2</v>
          </cell>
          <cell r="AE292">
            <v>2</v>
          </cell>
          <cell r="AF292">
            <v>2</v>
          </cell>
          <cell r="AG292">
            <v>2</v>
          </cell>
          <cell r="AH292">
            <v>2</v>
          </cell>
          <cell r="AI292">
            <v>2</v>
          </cell>
          <cell r="AJ292">
            <v>2</v>
          </cell>
          <cell r="AK292">
            <v>1</v>
          </cell>
          <cell r="AL292">
            <v>2</v>
          </cell>
          <cell r="AM292">
            <v>2</v>
          </cell>
          <cell r="AN292">
            <v>2</v>
          </cell>
          <cell r="AO292">
            <v>2</v>
          </cell>
          <cell r="AP292">
            <v>2</v>
          </cell>
          <cell r="AQ292">
            <v>2</v>
          </cell>
          <cell r="AR292">
            <v>2</v>
          </cell>
          <cell r="AS292">
            <v>2</v>
          </cell>
          <cell r="AT292">
            <v>2</v>
          </cell>
          <cell r="AU292">
            <v>2</v>
          </cell>
        </row>
        <row r="293">
          <cell r="B293" t="str">
            <v>CAN FIN HOMES LIMITED</v>
          </cell>
          <cell r="L293" t="str">
            <v>S</v>
          </cell>
          <cell r="M293">
            <v>0</v>
          </cell>
          <cell r="P293">
            <v>0</v>
          </cell>
          <cell r="V293">
            <v>1</v>
          </cell>
          <cell r="W293">
            <v>1</v>
          </cell>
          <cell r="X293">
            <v>1</v>
          </cell>
          <cell r="Y293">
            <v>1</v>
          </cell>
          <cell r="Z293">
            <v>1</v>
          </cell>
          <cell r="AA293">
            <v>2</v>
          </cell>
          <cell r="AB293">
            <v>3</v>
          </cell>
          <cell r="AC293">
            <v>1</v>
          </cell>
          <cell r="AD293">
            <v>2</v>
          </cell>
          <cell r="AE293">
            <v>1</v>
          </cell>
          <cell r="AF293">
            <v>2</v>
          </cell>
          <cell r="AG293">
            <v>1</v>
          </cell>
          <cell r="AH293">
            <v>1</v>
          </cell>
          <cell r="AI293">
            <v>1</v>
          </cell>
          <cell r="AJ293">
            <v>1</v>
          </cell>
          <cell r="AK293">
            <v>1</v>
          </cell>
          <cell r="AL293">
            <v>2</v>
          </cell>
          <cell r="AM293">
            <v>2</v>
          </cell>
          <cell r="AN293">
            <v>3</v>
          </cell>
          <cell r="AO293">
            <v>1</v>
          </cell>
          <cell r="AP293">
            <v>1</v>
          </cell>
          <cell r="AQ293">
            <v>1</v>
          </cell>
          <cell r="AR293">
            <v>2</v>
          </cell>
          <cell r="AS293">
            <v>2</v>
          </cell>
          <cell r="AT293">
            <v>1</v>
          </cell>
          <cell r="AU293">
            <v>1</v>
          </cell>
        </row>
        <row r="294">
          <cell r="B294" t="str">
            <v>CARROT TECHNOLOGIES PRIVATE LIMITED</v>
          </cell>
          <cell r="L294">
            <v>0</v>
          </cell>
          <cell r="M294" t="str">
            <v>I</v>
          </cell>
          <cell r="P294" t="str">
            <v>201d</v>
          </cell>
          <cell r="V294">
            <v>1</v>
          </cell>
          <cell r="W294">
            <v>0</v>
          </cell>
          <cell r="X294">
            <v>2</v>
          </cell>
          <cell r="Y294">
            <v>1</v>
          </cell>
          <cell r="Z294">
            <v>2</v>
          </cell>
          <cell r="AA294">
            <v>2</v>
          </cell>
          <cell r="AB294">
            <v>2</v>
          </cell>
          <cell r="AC294">
            <v>2</v>
          </cell>
          <cell r="AD294">
            <v>2</v>
          </cell>
          <cell r="AE294">
            <v>2</v>
          </cell>
          <cell r="AF294">
            <v>2</v>
          </cell>
          <cell r="AG294">
            <v>2</v>
          </cell>
          <cell r="AH294">
            <v>2</v>
          </cell>
          <cell r="AI294">
            <v>2</v>
          </cell>
          <cell r="AJ294">
            <v>2</v>
          </cell>
          <cell r="AK294">
            <v>2</v>
          </cell>
          <cell r="AL294">
            <v>1</v>
          </cell>
          <cell r="AM294">
            <v>1</v>
          </cell>
          <cell r="AN294">
            <v>2</v>
          </cell>
          <cell r="AO294">
            <v>2</v>
          </cell>
          <cell r="AP294">
            <v>2</v>
          </cell>
          <cell r="AQ294">
            <v>2</v>
          </cell>
          <cell r="AR294">
            <v>2</v>
          </cell>
          <cell r="AS294">
            <v>2</v>
          </cell>
          <cell r="AT294">
            <v>3</v>
          </cell>
          <cell r="AU294">
            <v>3</v>
          </cell>
        </row>
        <row r="295">
          <cell r="B295" t="str">
            <v>AXISCADES ENGINEERING TECHNOLOGIES LIMITED</v>
          </cell>
          <cell r="L295" t="str">
            <v>S</v>
          </cell>
          <cell r="M295">
            <v>0</v>
          </cell>
          <cell r="P295">
            <v>206</v>
          </cell>
          <cell r="V295">
            <v>3</v>
          </cell>
          <cell r="W295">
            <v>3</v>
          </cell>
          <cell r="X295">
            <v>3</v>
          </cell>
          <cell r="Y295">
            <v>3</v>
          </cell>
          <cell r="Z295">
            <v>3</v>
          </cell>
          <cell r="AA295">
            <v>3</v>
          </cell>
          <cell r="AB295">
            <v>3</v>
          </cell>
          <cell r="AC295">
            <v>3</v>
          </cell>
          <cell r="AD295">
            <v>3</v>
          </cell>
          <cell r="AE295">
            <v>3</v>
          </cell>
          <cell r="AF295">
            <v>1</v>
          </cell>
          <cell r="AG295">
            <v>1</v>
          </cell>
          <cell r="AH295">
            <v>3</v>
          </cell>
          <cell r="AI295">
            <v>3</v>
          </cell>
          <cell r="AJ295">
            <v>3</v>
          </cell>
          <cell r="AK295">
            <v>3</v>
          </cell>
          <cell r="AL295">
            <v>1</v>
          </cell>
          <cell r="AM295">
            <v>1</v>
          </cell>
          <cell r="AN295">
            <v>3</v>
          </cell>
          <cell r="AO295">
            <v>3</v>
          </cell>
          <cell r="AP295">
            <v>3</v>
          </cell>
          <cell r="AQ295">
            <v>3</v>
          </cell>
          <cell r="AR295">
            <v>2</v>
          </cell>
          <cell r="AS295">
            <v>2</v>
          </cell>
          <cell r="AT295">
            <v>3</v>
          </cell>
          <cell r="AU295">
            <v>3</v>
          </cell>
        </row>
        <row r="296">
          <cell r="B296" t="str">
            <v>Allied Digital Services Limited</v>
          </cell>
          <cell r="L296" t="str">
            <v>S</v>
          </cell>
          <cell r="M296">
            <v>0</v>
          </cell>
          <cell r="P296">
            <v>206</v>
          </cell>
          <cell r="V296">
            <v>1</v>
          </cell>
          <cell r="W296">
            <v>1</v>
          </cell>
          <cell r="X296">
            <v>1</v>
          </cell>
          <cell r="Y296">
            <v>1</v>
          </cell>
          <cell r="Z296">
            <v>1</v>
          </cell>
          <cell r="AA296">
            <v>1</v>
          </cell>
          <cell r="AB296">
            <v>1</v>
          </cell>
          <cell r="AC296">
            <v>1</v>
          </cell>
          <cell r="AD296">
            <v>2</v>
          </cell>
          <cell r="AE296">
            <v>2</v>
          </cell>
          <cell r="AF296">
            <v>3</v>
          </cell>
          <cell r="AG296">
            <v>3</v>
          </cell>
          <cell r="AH296">
            <v>1</v>
          </cell>
          <cell r="AI296">
            <v>1</v>
          </cell>
          <cell r="AJ296">
            <v>1</v>
          </cell>
          <cell r="AK296">
            <v>1</v>
          </cell>
          <cell r="AL296">
            <v>2</v>
          </cell>
          <cell r="AM296">
            <v>2</v>
          </cell>
          <cell r="AN296">
            <v>2</v>
          </cell>
          <cell r="AO296">
            <v>2</v>
          </cell>
          <cell r="AP296">
            <v>1</v>
          </cell>
          <cell r="AQ296">
            <v>1</v>
          </cell>
          <cell r="AR296">
            <v>2</v>
          </cell>
          <cell r="AS296">
            <v>2</v>
          </cell>
          <cell r="AT296">
            <v>2</v>
          </cell>
          <cell r="AU296">
            <v>2</v>
          </cell>
        </row>
        <row r="297">
          <cell r="B297" t="str">
            <v>Moody’s Analytics Knowledge Services (India) Private Limited (AMBA RESEARCH (INDIA) PRIVATE LIMITED)</v>
          </cell>
          <cell r="L297" t="str">
            <v>S</v>
          </cell>
          <cell r="M297">
            <v>0</v>
          </cell>
          <cell r="P297">
            <v>206</v>
          </cell>
          <cell r="V297">
            <v>2</v>
          </cell>
          <cell r="W297">
            <v>1</v>
          </cell>
          <cell r="X297">
            <v>2</v>
          </cell>
          <cell r="Y297">
            <v>1</v>
          </cell>
          <cell r="Z297">
            <v>2</v>
          </cell>
          <cell r="AA297">
            <v>2</v>
          </cell>
          <cell r="AB297">
            <v>2</v>
          </cell>
          <cell r="AC297">
            <v>2</v>
          </cell>
          <cell r="AD297">
            <v>0</v>
          </cell>
          <cell r="AE297">
            <v>0</v>
          </cell>
          <cell r="AF297">
            <v>0</v>
          </cell>
          <cell r="AG297">
            <v>0</v>
          </cell>
          <cell r="AH297">
            <v>0</v>
          </cell>
          <cell r="AI297">
            <v>0</v>
          </cell>
          <cell r="AJ297">
            <v>2</v>
          </cell>
          <cell r="AK297">
            <v>2</v>
          </cell>
          <cell r="AL297">
            <v>1</v>
          </cell>
          <cell r="AM297">
            <v>1</v>
          </cell>
          <cell r="AN297">
            <v>0</v>
          </cell>
          <cell r="AO297">
            <v>0</v>
          </cell>
          <cell r="AP297">
            <v>0</v>
          </cell>
          <cell r="AQ297">
            <v>0</v>
          </cell>
          <cell r="AR297">
            <v>0</v>
          </cell>
          <cell r="AS297">
            <v>0</v>
          </cell>
          <cell r="AT297">
            <v>2</v>
          </cell>
          <cell r="AU297">
            <v>2</v>
          </cell>
        </row>
        <row r="298">
          <cell r="B298" t="str">
            <v>INOX LEISURE LIMITED</v>
          </cell>
          <cell r="L298" t="str">
            <v>S</v>
          </cell>
          <cell r="M298" t="str">
            <v xml:space="preserve"> </v>
          </cell>
          <cell r="P298">
            <v>0</v>
          </cell>
          <cell r="V298">
            <v>1</v>
          </cell>
          <cell r="W298">
            <v>1</v>
          </cell>
          <cell r="X298">
            <v>1</v>
          </cell>
          <cell r="Y298">
            <v>1</v>
          </cell>
          <cell r="Z298">
            <v>3</v>
          </cell>
          <cell r="AA298">
            <v>1</v>
          </cell>
          <cell r="AB298">
            <v>1</v>
          </cell>
          <cell r="AC298">
            <v>1</v>
          </cell>
          <cell r="AD298">
            <v>1</v>
          </cell>
          <cell r="AE298">
            <v>1</v>
          </cell>
          <cell r="AF298">
            <v>3</v>
          </cell>
          <cell r="AG298">
            <v>3</v>
          </cell>
          <cell r="AH298">
            <v>1</v>
          </cell>
          <cell r="AI298">
            <v>1</v>
          </cell>
          <cell r="AJ298">
            <v>2</v>
          </cell>
          <cell r="AK298">
            <v>2</v>
          </cell>
          <cell r="AL298">
            <v>1</v>
          </cell>
          <cell r="AM298">
            <v>1</v>
          </cell>
          <cell r="AN298">
            <v>1</v>
          </cell>
          <cell r="AO298">
            <v>1</v>
          </cell>
          <cell r="AP298">
            <v>2</v>
          </cell>
          <cell r="AQ298">
            <v>1</v>
          </cell>
          <cell r="AR298">
            <v>1</v>
          </cell>
          <cell r="AS298">
            <v>1</v>
          </cell>
          <cell r="AT298">
            <v>3</v>
          </cell>
          <cell r="AU298">
            <v>1</v>
          </cell>
        </row>
        <row r="299">
          <cell r="B299" t="str">
            <v>LULU INTERNATIONAL SHOPPING MALL PRIVATE  LIMITED</v>
          </cell>
          <cell r="L299" t="str">
            <v>S</v>
          </cell>
          <cell r="M299">
            <v>0</v>
          </cell>
          <cell r="P299">
            <v>0</v>
          </cell>
          <cell r="V299">
            <v>1</v>
          </cell>
          <cell r="W299">
            <v>1</v>
          </cell>
          <cell r="X299">
            <v>1</v>
          </cell>
          <cell r="Y299">
            <v>1</v>
          </cell>
          <cell r="Z299">
            <v>2</v>
          </cell>
          <cell r="AA299">
            <v>2</v>
          </cell>
          <cell r="AB299">
            <v>2</v>
          </cell>
          <cell r="AC299">
            <v>2</v>
          </cell>
          <cell r="AD299">
            <v>2</v>
          </cell>
          <cell r="AE299">
            <v>2</v>
          </cell>
          <cell r="AF299">
            <v>2</v>
          </cell>
          <cell r="AG299">
            <v>2</v>
          </cell>
          <cell r="AH299">
            <v>2</v>
          </cell>
          <cell r="AI299">
            <v>2</v>
          </cell>
          <cell r="AJ299">
            <v>2</v>
          </cell>
          <cell r="AK299">
            <v>2</v>
          </cell>
          <cell r="AL299">
            <v>2</v>
          </cell>
          <cell r="AM299">
            <v>2</v>
          </cell>
          <cell r="AN299">
            <v>2</v>
          </cell>
          <cell r="AO299">
            <v>2</v>
          </cell>
          <cell r="AP299">
            <v>2</v>
          </cell>
          <cell r="AQ299">
            <v>2</v>
          </cell>
          <cell r="AR299">
            <v>2</v>
          </cell>
          <cell r="AS299">
            <v>2</v>
          </cell>
          <cell r="AT299">
            <v>2</v>
          </cell>
          <cell r="AU299">
            <v>2</v>
          </cell>
        </row>
        <row r="300">
          <cell r="B300" t="str">
            <v>PALAVA DWELLERS PRIVATE LIMITED</v>
          </cell>
          <cell r="L300">
            <v>0</v>
          </cell>
          <cell r="M300" t="str">
            <v>I</v>
          </cell>
          <cell r="P300">
            <v>208</v>
          </cell>
          <cell r="V300">
            <v>1</v>
          </cell>
          <cell r="W300">
            <v>1</v>
          </cell>
          <cell r="X300">
            <v>1</v>
          </cell>
          <cell r="Y300">
            <v>1</v>
          </cell>
          <cell r="Z300">
            <v>2</v>
          </cell>
          <cell r="AA300">
            <v>2</v>
          </cell>
          <cell r="AB300">
            <v>2</v>
          </cell>
          <cell r="AC300">
            <v>2</v>
          </cell>
          <cell r="AD300">
            <v>2</v>
          </cell>
          <cell r="AE300">
            <v>2</v>
          </cell>
          <cell r="AF300">
            <v>2</v>
          </cell>
          <cell r="AG300">
            <v>2</v>
          </cell>
          <cell r="AH300">
            <v>2</v>
          </cell>
          <cell r="AI300">
            <v>2</v>
          </cell>
          <cell r="AJ300">
            <v>2</v>
          </cell>
          <cell r="AK300">
            <v>2</v>
          </cell>
          <cell r="AL300">
            <v>2</v>
          </cell>
          <cell r="AM300">
            <v>1</v>
          </cell>
          <cell r="AN300">
            <v>2</v>
          </cell>
          <cell r="AO300">
            <v>2</v>
          </cell>
          <cell r="AP300">
            <v>2</v>
          </cell>
          <cell r="AQ300">
            <v>2</v>
          </cell>
          <cell r="AR300">
            <v>2</v>
          </cell>
          <cell r="AS300">
            <v>2</v>
          </cell>
          <cell r="AT300">
            <v>2</v>
          </cell>
          <cell r="AU300">
            <v>2</v>
          </cell>
        </row>
        <row r="301">
          <cell r="B301" t="str">
            <v>EMU LINES PRIVATE LIMITED</v>
          </cell>
          <cell r="L301" t="str">
            <v>S</v>
          </cell>
          <cell r="M301">
            <v>0</v>
          </cell>
          <cell r="P301">
            <v>202</v>
          </cell>
          <cell r="V301">
            <v>2</v>
          </cell>
          <cell r="W301">
            <v>1</v>
          </cell>
          <cell r="X301">
            <v>2</v>
          </cell>
          <cell r="Y301">
            <v>1</v>
          </cell>
          <cell r="Z301">
            <v>2</v>
          </cell>
          <cell r="AA301">
            <v>1</v>
          </cell>
          <cell r="AB301">
            <v>2</v>
          </cell>
          <cell r="AC301">
            <v>1</v>
          </cell>
          <cell r="AD301">
            <v>2</v>
          </cell>
          <cell r="AE301">
            <v>1</v>
          </cell>
          <cell r="AF301">
            <v>2</v>
          </cell>
          <cell r="AG301">
            <v>1</v>
          </cell>
          <cell r="AH301">
            <v>2</v>
          </cell>
          <cell r="AI301">
            <v>1</v>
          </cell>
          <cell r="AJ301">
            <v>2</v>
          </cell>
          <cell r="AK301">
            <v>1</v>
          </cell>
          <cell r="AL301">
            <v>1</v>
          </cell>
          <cell r="AM301">
            <v>2</v>
          </cell>
          <cell r="AN301">
            <v>3</v>
          </cell>
          <cell r="AO301">
            <v>1</v>
          </cell>
          <cell r="AP301">
            <v>2</v>
          </cell>
          <cell r="AQ301">
            <v>1</v>
          </cell>
          <cell r="AR301">
            <v>2</v>
          </cell>
          <cell r="AS301">
            <v>1</v>
          </cell>
          <cell r="AT301">
            <v>2</v>
          </cell>
          <cell r="AU301">
            <v>1</v>
          </cell>
        </row>
        <row r="302">
          <cell r="B302" t="str">
            <v>ANAND PROJECTS LTD</v>
          </cell>
          <cell r="L302">
            <v>0</v>
          </cell>
          <cell r="M302" t="str">
            <v>I</v>
          </cell>
          <cell r="P302">
            <v>0</v>
          </cell>
          <cell r="V302">
            <v>3</v>
          </cell>
          <cell r="W302">
            <v>2</v>
          </cell>
          <cell r="X302">
            <v>3</v>
          </cell>
          <cell r="Y302">
            <v>2</v>
          </cell>
          <cell r="Z302">
            <v>2</v>
          </cell>
          <cell r="AA302">
            <v>2</v>
          </cell>
          <cell r="AB302" t="str">
            <v xml:space="preserve"> </v>
          </cell>
          <cell r="AC302" t="str">
            <v xml:space="preserve"> </v>
          </cell>
          <cell r="AD302" t="str">
            <v xml:space="preserve"> </v>
          </cell>
          <cell r="AE302" t="str">
            <v xml:space="preserve"> </v>
          </cell>
          <cell r="AF302" t="str">
            <v xml:space="preserve"> </v>
          </cell>
          <cell r="AG302" t="str">
            <v xml:space="preserve"> </v>
          </cell>
          <cell r="AH302">
            <v>2</v>
          </cell>
          <cell r="AI302">
            <v>2</v>
          </cell>
          <cell r="AJ302">
            <v>2</v>
          </cell>
          <cell r="AK302">
            <v>1</v>
          </cell>
          <cell r="AL302">
            <v>2</v>
          </cell>
          <cell r="AM302">
            <v>2</v>
          </cell>
          <cell r="AN302">
            <v>0</v>
          </cell>
          <cell r="AO302">
            <v>0</v>
          </cell>
          <cell r="AP302">
            <v>2</v>
          </cell>
          <cell r="AQ302">
            <v>2</v>
          </cell>
          <cell r="AR302">
            <v>2</v>
          </cell>
          <cell r="AS302">
            <v>2</v>
          </cell>
          <cell r="AT302">
            <v>2</v>
          </cell>
          <cell r="AU302">
            <v>2</v>
          </cell>
        </row>
        <row r="303">
          <cell r="B303" t="str">
            <v>FRONTLINE ELECTRO MEDICAL LTD</v>
          </cell>
          <cell r="L303" t="str">
            <v>S</v>
          </cell>
          <cell r="M303">
            <v>0</v>
          </cell>
          <cell r="P303" t="str">
            <v>201b</v>
          </cell>
          <cell r="V303">
            <v>1</v>
          </cell>
          <cell r="W303">
            <v>1</v>
          </cell>
          <cell r="X303">
            <v>1</v>
          </cell>
          <cell r="Y303">
            <v>1</v>
          </cell>
          <cell r="Z303">
            <v>2</v>
          </cell>
          <cell r="AA303">
            <v>2</v>
          </cell>
          <cell r="AB303">
            <v>2</v>
          </cell>
          <cell r="AC303">
            <v>2</v>
          </cell>
          <cell r="AD303">
            <v>2</v>
          </cell>
          <cell r="AE303">
            <v>2</v>
          </cell>
          <cell r="AF303">
            <v>2</v>
          </cell>
          <cell r="AG303">
            <v>2</v>
          </cell>
          <cell r="AH303">
            <v>2</v>
          </cell>
          <cell r="AI303">
            <v>2</v>
          </cell>
          <cell r="AJ303">
            <v>2</v>
          </cell>
          <cell r="AK303">
            <v>2</v>
          </cell>
          <cell r="AL303">
            <v>1</v>
          </cell>
          <cell r="AM303">
            <v>1</v>
          </cell>
          <cell r="AN303">
            <v>2</v>
          </cell>
          <cell r="AO303">
            <v>2</v>
          </cell>
          <cell r="AP303">
            <v>2</v>
          </cell>
          <cell r="AQ303">
            <v>2</v>
          </cell>
          <cell r="AR303">
            <v>2</v>
          </cell>
          <cell r="AS303">
            <v>2</v>
          </cell>
          <cell r="AT303">
            <v>2</v>
          </cell>
          <cell r="AU303">
            <v>2</v>
          </cell>
        </row>
        <row r="304">
          <cell r="B304" t="str">
            <v>INDIAN INSTITUTE OF BANKING &amp; FINANCE</v>
          </cell>
          <cell r="L304" t="str">
            <v>S</v>
          </cell>
          <cell r="M304">
            <v>0</v>
          </cell>
          <cell r="P304">
            <v>207</v>
          </cell>
          <cell r="V304">
            <v>2</v>
          </cell>
          <cell r="W304">
            <v>2</v>
          </cell>
          <cell r="X304">
            <v>2</v>
          </cell>
          <cell r="Y304">
            <v>2</v>
          </cell>
          <cell r="Z304">
            <v>0</v>
          </cell>
          <cell r="AA304">
            <v>0</v>
          </cell>
          <cell r="AB304">
            <v>0</v>
          </cell>
          <cell r="AC304">
            <v>0</v>
          </cell>
          <cell r="AD304">
            <v>2</v>
          </cell>
          <cell r="AE304">
            <v>2</v>
          </cell>
          <cell r="AF304">
            <v>2</v>
          </cell>
          <cell r="AG304">
            <v>2</v>
          </cell>
          <cell r="AH304">
            <v>2</v>
          </cell>
          <cell r="AI304">
            <v>2</v>
          </cell>
          <cell r="AJ304">
            <v>0</v>
          </cell>
          <cell r="AK304">
            <v>0</v>
          </cell>
          <cell r="AL304">
            <v>0</v>
          </cell>
          <cell r="AM304">
            <v>0</v>
          </cell>
          <cell r="AN304">
            <v>0</v>
          </cell>
          <cell r="AO304">
            <v>0</v>
          </cell>
          <cell r="AP304">
            <v>2</v>
          </cell>
          <cell r="AQ304">
            <v>2</v>
          </cell>
          <cell r="AR304">
            <v>2</v>
          </cell>
          <cell r="AS304">
            <v>2</v>
          </cell>
          <cell r="AT304">
            <v>2</v>
          </cell>
          <cell r="AU304">
            <v>2</v>
          </cell>
        </row>
        <row r="305">
          <cell r="B305" t="str">
            <v>J S W JAIGARH PORT LTD</v>
          </cell>
          <cell r="L305">
            <v>0</v>
          </cell>
          <cell r="M305" t="str">
            <v>I</v>
          </cell>
          <cell r="P305" t="str">
            <v>214d</v>
          </cell>
          <cell r="V305">
            <v>2</v>
          </cell>
          <cell r="W305">
            <v>1</v>
          </cell>
          <cell r="X305">
            <v>2</v>
          </cell>
          <cell r="Y305">
            <v>2</v>
          </cell>
          <cell r="Z305">
            <v>2</v>
          </cell>
          <cell r="AA305">
            <v>2</v>
          </cell>
          <cell r="AB305">
            <v>1</v>
          </cell>
          <cell r="AC305">
            <v>1</v>
          </cell>
          <cell r="AD305">
            <v>2</v>
          </cell>
          <cell r="AE305">
            <v>2</v>
          </cell>
          <cell r="AF305">
            <v>2</v>
          </cell>
          <cell r="AG305">
            <v>2</v>
          </cell>
          <cell r="AH305">
            <v>2</v>
          </cell>
          <cell r="AI305">
            <v>2</v>
          </cell>
          <cell r="AJ305">
            <v>2</v>
          </cell>
          <cell r="AK305">
            <v>2</v>
          </cell>
          <cell r="AL305">
            <v>1</v>
          </cell>
          <cell r="AM305">
            <v>1</v>
          </cell>
          <cell r="AN305">
            <v>2</v>
          </cell>
          <cell r="AO305">
            <v>2</v>
          </cell>
          <cell r="AP305">
            <v>2</v>
          </cell>
          <cell r="AQ305">
            <v>2</v>
          </cell>
          <cell r="AR305">
            <v>3</v>
          </cell>
          <cell r="AS305">
            <v>3</v>
          </cell>
          <cell r="AT305">
            <v>3</v>
          </cell>
          <cell r="AU305">
            <v>3</v>
          </cell>
        </row>
        <row r="306">
          <cell r="B306" t="str">
            <v>DYNA VISION LTD</v>
          </cell>
          <cell r="L306">
            <v>0</v>
          </cell>
          <cell r="M306" t="str">
            <v>I</v>
          </cell>
          <cell r="P306" t="str">
            <v>208b</v>
          </cell>
          <cell r="V306">
            <v>2</v>
          </cell>
          <cell r="W306">
            <v>2</v>
          </cell>
          <cell r="X306">
            <v>2</v>
          </cell>
          <cell r="Y306">
            <v>2</v>
          </cell>
          <cell r="Z306">
            <v>2</v>
          </cell>
          <cell r="AA306">
            <v>2</v>
          </cell>
          <cell r="AB306">
            <v>2</v>
          </cell>
          <cell r="AC306">
            <v>2</v>
          </cell>
          <cell r="AD306">
            <v>2</v>
          </cell>
          <cell r="AE306">
            <v>2</v>
          </cell>
          <cell r="AF306">
            <v>2</v>
          </cell>
          <cell r="AG306">
            <v>2</v>
          </cell>
          <cell r="AH306">
            <v>2</v>
          </cell>
          <cell r="AI306">
            <v>2</v>
          </cell>
          <cell r="AJ306">
            <v>2</v>
          </cell>
          <cell r="AK306">
            <v>2</v>
          </cell>
          <cell r="AL306">
            <v>2</v>
          </cell>
          <cell r="AM306">
            <v>2</v>
          </cell>
          <cell r="AN306">
            <v>2</v>
          </cell>
          <cell r="AO306">
            <v>2</v>
          </cell>
          <cell r="AP306">
            <v>2</v>
          </cell>
          <cell r="AQ306">
            <v>2</v>
          </cell>
          <cell r="AR306">
            <v>2</v>
          </cell>
          <cell r="AS306">
            <v>2</v>
          </cell>
          <cell r="AT306">
            <v>2</v>
          </cell>
          <cell r="AU306">
            <v>2</v>
          </cell>
        </row>
        <row r="307">
          <cell r="B307" t="str">
            <v>NESS TECHNOLOGIES (INDIA) PVT LTD</v>
          </cell>
          <cell r="L307" t="str">
            <v>S</v>
          </cell>
          <cell r="M307">
            <v>0</v>
          </cell>
          <cell r="P307">
            <v>206</v>
          </cell>
          <cell r="V307">
            <v>2</v>
          </cell>
          <cell r="W307">
            <v>2</v>
          </cell>
          <cell r="X307">
            <v>1</v>
          </cell>
          <cell r="Y307">
            <v>1</v>
          </cell>
          <cell r="Z307">
            <v>1</v>
          </cell>
          <cell r="AA307">
            <v>3</v>
          </cell>
          <cell r="AB307">
            <v>1</v>
          </cell>
          <cell r="AC307">
            <v>3</v>
          </cell>
          <cell r="AD307">
            <v>0</v>
          </cell>
          <cell r="AE307">
            <v>0</v>
          </cell>
          <cell r="AF307">
            <v>0</v>
          </cell>
          <cell r="AG307">
            <v>0</v>
          </cell>
          <cell r="AH307">
            <v>2</v>
          </cell>
          <cell r="AI307">
            <v>2</v>
          </cell>
          <cell r="AJ307">
            <v>1</v>
          </cell>
          <cell r="AK307">
            <v>1</v>
          </cell>
          <cell r="AL307">
            <v>3</v>
          </cell>
          <cell r="AM307">
            <v>2</v>
          </cell>
          <cell r="AN307">
            <v>0</v>
          </cell>
          <cell r="AO307">
            <v>0</v>
          </cell>
          <cell r="AP307">
            <v>0</v>
          </cell>
          <cell r="AQ307">
            <v>0</v>
          </cell>
          <cell r="AR307">
            <v>1</v>
          </cell>
          <cell r="AS307">
            <v>1</v>
          </cell>
          <cell r="AT307">
            <v>3</v>
          </cell>
          <cell r="AU307">
            <v>3</v>
          </cell>
        </row>
        <row r="308">
          <cell r="B308" t="str">
            <v>POWER SYSTEM OPERATION CORPN LTD</v>
          </cell>
          <cell r="L308">
            <v>0</v>
          </cell>
          <cell r="M308" t="str">
            <v>I</v>
          </cell>
          <cell r="P308" t="str">
            <v>210b</v>
          </cell>
          <cell r="V308">
            <v>1</v>
          </cell>
          <cell r="W308">
            <v>1</v>
          </cell>
          <cell r="X308">
            <v>2</v>
          </cell>
          <cell r="Y308">
            <v>1</v>
          </cell>
          <cell r="Z308">
            <v>0</v>
          </cell>
          <cell r="AA308">
            <v>0</v>
          </cell>
          <cell r="AB308">
            <v>0</v>
          </cell>
          <cell r="AC308">
            <v>0</v>
          </cell>
          <cell r="AD308">
            <v>2</v>
          </cell>
          <cell r="AE308">
            <v>2</v>
          </cell>
          <cell r="AF308">
            <v>2</v>
          </cell>
          <cell r="AG308">
            <v>2</v>
          </cell>
          <cell r="AH308">
            <v>2</v>
          </cell>
          <cell r="AI308">
            <v>2</v>
          </cell>
          <cell r="AJ308">
            <v>2</v>
          </cell>
          <cell r="AK308">
            <v>2</v>
          </cell>
          <cell r="AL308">
            <v>2</v>
          </cell>
          <cell r="AM308">
            <v>2</v>
          </cell>
          <cell r="AN308">
            <v>2</v>
          </cell>
          <cell r="AO308">
            <v>2</v>
          </cell>
          <cell r="AP308">
            <v>1</v>
          </cell>
          <cell r="AQ308">
            <v>1</v>
          </cell>
          <cell r="AR308">
            <v>2</v>
          </cell>
          <cell r="AS308">
            <v>2</v>
          </cell>
          <cell r="AT308">
            <v>2</v>
          </cell>
          <cell r="AU308">
            <v>2</v>
          </cell>
        </row>
        <row r="309">
          <cell r="B309" t="str">
            <v>CRISIL LTD</v>
          </cell>
          <cell r="L309" t="str">
            <v>S</v>
          </cell>
          <cell r="M309">
            <v>0</v>
          </cell>
          <cell r="P309">
            <v>0</v>
          </cell>
          <cell r="V309">
            <v>1</v>
          </cell>
          <cell r="W309">
            <v>2</v>
          </cell>
          <cell r="X309">
            <v>1</v>
          </cell>
          <cell r="Y309">
            <v>3</v>
          </cell>
          <cell r="Z309">
            <v>2</v>
          </cell>
          <cell r="AA309">
            <v>2</v>
          </cell>
          <cell r="AB309">
            <v>2</v>
          </cell>
          <cell r="AC309">
            <v>2</v>
          </cell>
          <cell r="AD309">
            <v>2</v>
          </cell>
          <cell r="AE309">
            <v>2</v>
          </cell>
          <cell r="AF309">
            <v>2</v>
          </cell>
          <cell r="AG309">
            <v>2</v>
          </cell>
          <cell r="AH309">
            <v>2</v>
          </cell>
          <cell r="AI309">
            <v>2</v>
          </cell>
          <cell r="AJ309">
            <v>2</v>
          </cell>
          <cell r="AK309">
            <v>2</v>
          </cell>
          <cell r="AL309">
            <v>0</v>
          </cell>
          <cell r="AM309">
            <v>0</v>
          </cell>
          <cell r="AN309">
            <v>0</v>
          </cell>
          <cell r="AO309">
            <v>0</v>
          </cell>
          <cell r="AP309">
            <v>0</v>
          </cell>
          <cell r="AQ309">
            <v>0</v>
          </cell>
          <cell r="AR309">
            <v>0</v>
          </cell>
          <cell r="AS309">
            <v>0</v>
          </cell>
          <cell r="AT309">
            <v>0</v>
          </cell>
          <cell r="AU309">
            <v>0</v>
          </cell>
        </row>
        <row r="310">
          <cell r="B310" t="str">
            <v>SHAPOORJI PALLONJI AND COMPANY pvt ltd</v>
          </cell>
          <cell r="L310">
            <v>0</v>
          </cell>
          <cell r="M310" t="str">
            <v>I</v>
          </cell>
          <cell r="P310" t="str">
            <v>208,209</v>
          </cell>
          <cell r="V310">
            <v>1</v>
          </cell>
          <cell r="W310">
            <v>1</v>
          </cell>
          <cell r="X310">
            <v>1</v>
          </cell>
          <cell r="Y310">
            <v>1</v>
          </cell>
          <cell r="Z310">
            <v>2</v>
          </cell>
          <cell r="AA310">
            <v>2</v>
          </cell>
          <cell r="AB310">
            <v>1</v>
          </cell>
          <cell r="AC310">
            <v>1</v>
          </cell>
          <cell r="AD310">
            <v>1</v>
          </cell>
          <cell r="AE310">
            <v>1</v>
          </cell>
          <cell r="AF310">
            <v>2</v>
          </cell>
          <cell r="AG310">
            <v>2</v>
          </cell>
          <cell r="AH310">
            <v>2</v>
          </cell>
          <cell r="AI310">
            <v>2</v>
          </cell>
          <cell r="AJ310">
            <v>2</v>
          </cell>
          <cell r="AK310">
            <v>2</v>
          </cell>
          <cell r="AL310">
            <v>2</v>
          </cell>
          <cell r="AM310">
            <v>2</v>
          </cell>
          <cell r="AN310">
            <v>0</v>
          </cell>
          <cell r="AO310">
            <v>0</v>
          </cell>
          <cell r="AP310">
            <v>0</v>
          </cell>
          <cell r="AQ310">
            <v>0</v>
          </cell>
          <cell r="AR310">
            <v>0</v>
          </cell>
          <cell r="AS310">
            <v>0</v>
          </cell>
          <cell r="AT310">
            <v>1</v>
          </cell>
          <cell r="AU310">
            <v>1</v>
          </cell>
        </row>
        <row r="311">
          <cell r="B311" t="str">
            <v>Utech Developers Private Limited</v>
          </cell>
          <cell r="L311">
            <v>0</v>
          </cell>
          <cell r="M311" t="str">
            <v>I</v>
          </cell>
          <cell r="P311">
            <v>209</v>
          </cell>
          <cell r="V311">
            <v>2</v>
          </cell>
          <cell r="W311">
            <v>2</v>
          </cell>
          <cell r="X311">
            <v>2</v>
          </cell>
          <cell r="Y311">
            <v>2</v>
          </cell>
          <cell r="Z311">
            <v>3</v>
          </cell>
          <cell r="AA311">
            <v>2</v>
          </cell>
          <cell r="AB311">
            <v>2</v>
          </cell>
          <cell r="AC311">
            <v>2</v>
          </cell>
          <cell r="AD311">
            <v>2</v>
          </cell>
          <cell r="AE311">
            <v>2</v>
          </cell>
          <cell r="AF311">
            <v>2</v>
          </cell>
          <cell r="AG311">
            <v>2</v>
          </cell>
          <cell r="AH311">
            <v>2</v>
          </cell>
          <cell r="AI311">
            <v>2</v>
          </cell>
          <cell r="AJ311">
            <v>3</v>
          </cell>
          <cell r="AK311">
            <v>2</v>
          </cell>
          <cell r="AL311">
            <v>2</v>
          </cell>
          <cell r="AM311">
            <v>2</v>
          </cell>
          <cell r="AN311">
            <v>2</v>
          </cell>
          <cell r="AO311">
            <v>2</v>
          </cell>
          <cell r="AP311">
            <v>2</v>
          </cell>
          <cell r="AQ311">
            <v>2</v>
          </cell>
          <cell r="AR311">
            <v>2</v>
          </cell>
          <cell r="AS311">
            <v>2</v>
          </cell>
          <cell r="AT311">
            <v>1</v>
          </cell>
          <cell r="AU311">
            <v>2</v>
          </cell>
        </row>
        <row r="312">
          <cell r="B312" t="str">
            <v>BRENNTAG INGREDIENTS INDIA pvt ltd</v>
          </cell>
          <cell r="L312" t="str">
            <v>S</v>
          </cell>
          <cell r="M312">
            <v>0</v>
          </cell>
          <cell r="P312" t="str">
            <v>201a,206d</v>
          </cell>
          <cell r="V312">
            <v>3</v>
          </cell>
          <cell r="W312">
            <v>3</v>
          </cell>
          <cell r="X312">
            <v>3</v>
          </cell>
          <cell r="Y312">
            <v>3</v>
          </cell>
          <cell r="Z312">
            <v>3</v>
          </cell>
          <cell r="AA312">
            <v>3</v>
          </cell>
          <cell r="AB312">
            <v>3</v>
          </cell>
          <cell r="AC312">
            <v>3</v>
          </cell>
          <cell r="AD312">
            <v>1</v>
          </cell>
          <cell r="AE312">
            <v>1</v>
          </cell>
          <cell r="AF312">
            <v>2</v>
          </cell>
          <cell r="AG312">
            <v>2</v>
          </cell>
          <cell r="AH312">
            <v>2</v>
          </cell>
          <cell r="AI312">
            <v>2</v>
          </cell>
          <cell r="AJ312">
            <v>1</v>
          </cell>
          <cell r="AK312">
            <v>1</v>
          </cell>
          <cell r="AL312">
            <v>1</v>
          </cell>
          <cell r="AM312">
            <v>1</v>
          </cell>
          <cell r="AN312">
            <v>2</v>
          </cell>
          <cell r="AO312">
            <v>2</v>
          </cell>
          <cell r="AP312">
            <v>2</v>
          </cell>
          <cell r="AQ312">
            <v>2</v>
          </cell>
          <cell r="AR312">
            <v>2</v>
          </cell>
          <cell r="AS312">
            <v>2</v>
          </cell>
          <cell r="AT312">
            <v>3</v>
          </cell>
          <cell r="AU312">
            <v>3</v>
          </cell>
        </row>
        <row r="313">
          <cell r="B313" t="str">
            <v>MI STEEL PROCESSING INDIA pvt ltd</v>
          </cell>
          <cell r="L313" t="str">
            <v>S</v>
          </cell>
          <cell r="M313">
            <v>0</v>
          </cell>
          <cell r="P313">
            <v>0</v>
          </cell>
          <cell r="V313">
            <v>1</v>
          </cell>
          <cell r="W313">
            <v>1</v>
          </cell>
          <cell r="X313">
            <v>1</v>
          </cell>
          <cell r="Y313">
            <v>1</v>
          </cell>
          <cell r="Z313">
            <v>2</v>
          </cell>
          <cell r="AA313">
            <v>2</v>
          </cell>
          <cell r="AB313">
            <v>2</v>
          </cell>
          <cell r="AC313">
            <v>2</v>
          </cell>
          <cell r="AD313">
            <v>2</v>
          </cell>
          <cell r="AE313">
            <v>2</v>
          </cell>
          <cell r="AF313">
            <v>2</v>
          </cell>
          <cell r="AG313">
            <v>2</v>
          </cell>
          <cell r="AH313">
            <v>2</v>
          </cell>
          <cell r="AI313">
            <v>2</v>
          </cell>
          <cell r="AJ313">
            <v>2</v>
          </cell>
          <cell r="AK313">
            <v>2</v>
          </cell>
          <cell r="AL313">
            <v>2</v>
          </cell>
          <cell r="AM313">
            <v>2</v>
          </cell>
          <cell r="AN313">
            <v>2</v>
          </cell>
          <cell r="AO313">
            <v>2</v>
          </cell>
          <cell r="AP313">
            <v>2</v>
          </cell>
          <cell r="AQ313">
            <v>2</v>
          </cell>
          <cell r="AR313">
            <v>2</v>
          </cell>
          <cell r="AS313">
            <v>2</v>
          </cell>
          <cell r="AT313">
            <v>2</v>
          </cell>
          <cell r="AU313">
            <v>2</v>
          </cell>
        </row>
        <row r="314">
          <cell r="B314" t="str">
            <v>RAINBOW CHILDREN'S MEDICARE pvt ltd</v>
          </cell>
          <cell r="L314" t="str">
            <v>S</v>
          </cell>
          <cell r="M314">
            <v>0</v>
          </cell>
          <cell r="P314">
            <v>207</v>
          </cell>
          <cell r="V314">
            <v>1</v>
          </cell>
          <cell r="W314">
            <v>1</v>
          </cell>
          <cell r="X314">
            <v>1</v>
          </cell>
          <cell r="Y314">
            <v>1</v>
          </cell>
          <cell r="Z314">
            <v>1</v>
          </cell>
          <cell r="AA314">
            <v>1</v>
          </cell>
          <cell r="AB314">
            <v>2</v>
          </cell>
          <cell r="AC314">
            <v>2</v>
          </cell>
          <cell r="AD314">
            <v>2</v>
          </cell>
          <cell r="AE314">
            <v>2</v>
          </cell>
          <cell r="AF314">
            <v>2</v>
          </cell>
          <cell r="AG314">
            <v>2</v>
          </cell>
          <cell r="AH314">
            <v>1</v>
          </cell>
          <cell r="AI314">
            <v>1</v>
          </cell>
          <cell r="AJ314">
            <v>2</v>
          </cell>
          <cell r="AK314">
            <v>1</v>
          </cell>
          <cell r="AL314">
            <v>1</v>
          </cell>
          <cell r="AM314">
            <v>1</v>
          </cell>
          <cell r="AN314">
            <v>2</v>
          </cell>
          <cell r="AO314">
            <v>2</v>
          </cell>
          <cell r="AP314">
            <v>2</v>
          </cell>
          <cell r="AQ314">
            <v>2</v>
          </cell>
          <cell r="AR314">
            <v>2</v>
          </cell>
          <cell r="AS314">
            <v>2</v>
          </cell>
          <cell r="AT314">
            <v>3</v>
          </cell>
          <cell r="AU314">
            <v>3</v>
          </cell>
        </row>
        <row r="315">
          <cell r="B315" t="str">
            <v>ETECHACES MARKETING &amp; CONSULTING PVT. LTD.</v>
          </cell>
          <cell r="L315" t="str">
            <v>S</v>
          </cell>
          <cell r="M315">
            <v>0</v>
          </cell>
          <cell r="P315">
            <v>206</v>
          </cell>
          <cell r="V315">
            <v>1</v>
          </cell>
          <cell r="W315">
            <v>1</v>
          </cell>
          <cell r="X315">
            <v>2</v>
          </cell>
          <cell r="Y315">
            <v>2</v>
          </cell>
          <cell r="Z315">
            <v>1</v>
          </cell>
          <cell r="AA315">
            <v>2</v>
          </cell>
          <cell r="AB315">
            <v>2</v>
          </cell>
          <cell r="AC315">
            <v>2</v>
          </cell>
          <cell r="AD315">
            <v>0</v>
          </cell>
          <cell r="AE315">
            <v>0</v>
          </cell>
          <cell r="AF315">
            <v>0</v>
          </cell>
          <cell r="AG315">
            <v>0</v>
          </cell>
          <cell r="AH315">
            <v>0</v>
          </cell>
          <cell r="AI315">
            <v>0</v>
          </cell>
          <cell r="AJ315">
            <v>2</v>
          </cell>
          <cell r="AK315">
            <v>2</v>
          </cell>
          <cell r="AL315">
            <v>0</v>
          </cell>
          <cell r="AM315">
            <v>0</v>
          </cell>
          <cell r="AN315">
            <v>0</v>
          </cell>
          <cell r="AO315">
            <v>0</v>
          </cell>
          <cell r="AP315">
            <v>1</v>
          </cell>
          <cell r="AQ315">
            <v>1</v>
          </cell>
          <cell r="AR315">
            <v>1</v>
          </cell>
          <cell r="AS315">
            <v>1</v>
          </cell>
          <cell r="AT315">
            <v>1</v>
          </cell>
          <cell r="AU315">
            <v>1</v>
          </cell>
        </row>
        <row r="316">
          <cell r="B316" t="str">
            <v>GATEWAY DISTRIPARKS (KERALA) LTD.</v>
          </cell>
          <cell r="L316" t="str">
            <v>S</v>
          </cell>
          <cell r="M316">
            <v>0</v>
          </cell>
          <cell r="P316">
            <v>0</v>
          </cell>
          <cell r="V316">
            <v>2</v>
          </cell>
          <cell r="W316">
            <v>2</v>
          </cell>
          <cell r="X316">
            <v>2</v>
          </cell>
          <cell r="Y316">
            <v>2</v>
          </cell>
          <cell r="Z316">
            <v>2</v>
          </cell>
          <cell r="AA316">
            <v>2</v>
          </cell>
          <cell r="AB316">
            <v>2</v>
          </cell>
          <cell r="AC316">
            <v>2</v>
          </cell>
          <cell r="AD316">
            <v>2</v>
          </cell>
          <cell r="AE316">
            <v>2</v>
          </cell>
          <cell r="AF316">
            <v>1</v>
          </cell>
          <cell r="AG316">
            <v>1</v>
          </cell>
          <cell r="AH316">
            <v>1</v>
          </cell>
          <cell r="AI316">
            <v>1</v>
          </cell>
          <cell r="AJ316">
            <v>2</v>
          </cell>
          <cell r="AK316">
            <v>2</v>
          </cell>
          <cell r="AL316">
            <v>1</v>
          </cell>
          <cell r="AM316">
            <v>1</v>
          </cell>
          <cell r="AN316">
            <v>0</v>
          </cell>
          <cell r="AO316">
            <v>0</v>
          </cell>
          <cell r="AP316">
            <v>2</v>
          </cell>
          <cell r="AQ316">
            <v>2</v>
          </cell>
          <cell r="AR316">
            <v>2</v>
          </cell>
          <cell r="AS316">
            <v>2</v>
          </cell>
          <cell r="AT316">
            <v>2</v>
          </cell>
          <cell r="AU316">
            <v>2</v>
          </cell>
        </row>
        <row r="317">
          <cell r="B317" t="str">
            <v>RIGID HOSPITALS PVT. LTD.</v>
          </cell>
          <cell r="L317" t="str">
            <v>S</v>
          </cell>
          <cell r="M317">
            <v>0</v>
          </cell>
          <cell r="P317" t="str">
            <v>207e</v>
          </cell>
          <cell r="V317">
            <v>1</v>
          </cell>
          <cell r="W317">
            <v>1</v>
          </cell>
          <cell r="X317">
            <v>1</v>
          </cell>
          <cell r="Y317">
            <v>1</v>
          </cell>
          <cell r="Z317">
            <v>1</v>
          </cell>
          <cell r="AA317">
            <v>2</v>
          </cell>
          <cell r="AB317">
            <v>2</v>
          </cell>
          <cell r="AC317">
            <v>1</v>
          </cell>
          <cell r="AD317">
            <v>1</v>
          </cell>
          <cell r="AE317">
            <v>2</v>
          </cell>
          <cell r="AF317">
            <v>1</v>
          </cell>
          <cell r="AG317">
            <v>1</v>
          </cell>
          <cell r="AH317">
            <v>1</v>
          </cell>
          <cell r="AI317">
            <v>1</v>
          </cell>
          <cell r="AJ317">
            <v>2</v>
          </cell>
          <cell r="AK317">
            <v>2</v>
          </cell>
          <cell r="AL317">
            <v>2</v>
          </cell>
          <cell r="AM317">
            <v>1</v>
          </cell>
          <cell r="AN317">
            <v>1</v>
          </cell>
          <cell r="AO317">
            <v>1</v>
          </cell>
          <cell r="AP317">
            <v>1</v>
          </cell>
          <cell r="AQ317">
            <v>2</v>
          </cell>
          <cell r="AR317">
            <v>1</v>
          </cell>
          <cell r="AS317">
            <v>1</v>
          </cell>
          <cell r="AT317">
            <v>1</v>
          </cell>
          <cell r="AU317">
            <v>0</v>
          </cell>
        </row>
        <row r="318">
          <cell r="B318" t="str">
            <v>SHYAM ANTENNA ELECTRONIC LTD.</v>
          </cell>
          <cell r="L318">
            <v>0</v>
          </cell>
          <cell r="M318" t="str">
            <v>I</v>
          </cell>
          <cell r="P318">
            <v>0</v>
          </cell>
          <cell r="V318">
            <v>2</v>
          </cell>
          <cell r="W318">
            <v>2</v>
          </cell>
          <cell r="X318">
            <v>2</v>
          </cell>
          <cell r="Y318">
            <v>2</v>
          </cell>
          <cell r="Z318">
            <v>2</v>
          </cell>
          <cell r="AA318">
            <v>2</v>
          </cell>
          <cell r="AB318">
            <v>2</v>
          </cell>
          <cell r="AC318">
            <v>2</v>
          </cell>
          <cell r="AD318">
            <v>2</v>
          </cell>
          <cell r="AE318">
            <v>2</v>
          </cell>
          <cell r="AF318">
            <v>2</v>
          </cell>
          <cell r="AG318">
            <v>2</v>
          </cell>
          <cell r="AH318">
            <v>0</v>
          </cell>
          <cell r="AI318">
            <v>0</v>
          </cell>
          <cell r="AJ318">
            <v>0</v>
          </cell>
          <cell r="AK318">
            <v>2</v>
          </cell>
          <cell r="AL318">
            <v>0</v>
          </cell>
          <cell r="AM318">
            <v>0</v>
          </cell>
          <cell r="AN318">
            <v>0</v>
          </cell>
          <cell r="AO318">
            <v>0</v>
          </cell>
          <cell r="AP318">
            <v>0</v>
          </cell>
          <cell r="AQ318">
            <v>0</v>
          </cell>
          <cell r="AR318">
            <v>2</v>
          </cell>
          <cell r="AS318">
            <v>2</v>
          </cell>
          <cell r="AT318">
            <v>2</v>
          </cell>
          <cell r="AU318">
            <v>2</v>
          </cell>
        </row>
        <row r="319">
          <cell r="B319" t="str">
            <v>GLOBAL ONE (lNDIA) PRIVATE LIMITED</v>
          </cell>
          <cell r="L319">
            <v>0</v>
          </cell>
          <cell r="M319" t="str">
            <v>I</v>
          </cell>
          <cell r="P319">
            <v>213</v>
          </cell>
          <cell r="V319">
            <v>2</v>
          </cell>
          <cell r="W319">
            <v>2</v>
          </cell>
          <cell r="X319">
            <v>2</v>
          </cell>
          <cell r="Y319">
            <v>2</v>
          </cell>
          <cell r="Z319">
            <v>2</v>
          </cell>
          <cell r="AA319">
            <v>2</v>
          </cell>
          <cell r="AB319">
            <v>2</v>
          </cell>
          <cell r="AC319">
            <v>2</v>
          </cell>
          <cell r="AD319">
            <v>2</v>
          </cell>
          <cell r="AE319">
            <v>2</v>
          </cell>
          <cell r="AF319">
            <v>2</v>
          </cell>
          <cell r="AG319">
            <v>2</v>
          </cell>
          <cell r="AH319">
            <v>2</v>
          </cell>
          <cell r="AI319">
            <v>2</v>
          </cell>
          <cell r="AJ319">
            <v>2</v>
          </cell>
          <cell r="AK319">
            <v>2</v>
          </cell>
          <cell r="AL319">
            <v>2</v>
          </cell>
          <cell r="AM319">
            <v>2</v>
          </cell>
          <cell r="AN319">
            <v>2</v>
          </cell>
          <cell r="AO319">
            <v>2</v>
          </cell>
          <cell r="AP319">
            <v>2</v>
          </cell>
          <cell r="AQ319">
            <v>2</v>
          </cell>
          <cell r="AR319">
            <v>2</v>
          </cell>
          <cell r="AS319">
            <v>2</v>
          </cell>
          <cell r="AT319">
            <v>2</v>
          </cell>
          <cell r="AU319">
            <v>2</v>
          </cell>
        </row>
        <row r="320">
          <cell r="B320" t="str">
            <v>Shyam Telecom Limited</v>
          </cell>
          <cell r="L320" t="str">
            <v>S</v>
          </cell>
          <cell r="M320">
            <v>0</v>
          </cell>
          <cell r="P320">
            <v>201</v>
          </cell>
          <cell r="V320">
            <v>2</v>
          </cell>
          <cell r="W320">
            <v>2</v>
          </cell>
          <cell r="X320">
            <v>3</v>
          </cell>
          <cell r="Y320">
            <v>2</v>
          </cell>
          <cell r="Z320">
            <v>2</v>
          </cell>
          <cell r="AA320">
            <v>2</v>
          </cell>
          <cell r="AB320">
            <v>2</v>
          </cell>
          <cell r="AC320">
            <v>2</v>
          </cell>
          <cell r="AD320">
            <v>2</v>
          </cell>
          <cell r="AE320">
            <v>2</v>
          </cell>
          <cell r="AF320">
            <v>2</v>
          </cell>
          <cell r="AG320">
            <v>2</v>
          </cell>
          <cell r="AH320">
            <v>2</v>
          </cell>
          <cell r="AI320">
            <v>2</v>
          </cell>
          <cell r="AJ320">
            <v>3</v>
          </cell>
          <cell r="AK320">
            <v>2</v>
          </cell>
          <cell r="AL320">
            <v>0</v>
          </cell>
          <cell r="AM320">
            <v>0</v>
          </cell>
          <cell r="AN320">
            <v>0</v>
          </cell>
          <cell r="AO320">
            <v>0</v>
          </cell>
          <cell r="AP320">
            <v>0</v>
          </cell>
          <cell r="AQ320">
            <v>0</v>
          </cell>
          <cell r="AR320">
            <v>0</v>
          </cell>
          <cell r="AS320">
            <v>0</v>
          </cell>
          <cell r="AT320">
            <v>3</v>
          </cell>
          <cell r="AU320">
            <v>2</v>
          </cell>
        </row>
        <row r="321">
          <cell r="B321" t="str">
            <v>Reliance Asset Reconstruction Company Limited</v>
          </cell>
          <cell r="L321" t="str">
            <v>S</v>
          </cell>
          <cell r="M321">
            <v>0</v>
          </cell>
          <cell r="P321" t="str">
            <v>201f</v>
          </cell>
          <cell r="V321">
            <v>1</v>
          </cell>
          <cell r="W321">
            <v>1</v>
          </cell>
          <cell r="X321">
            <v>1</v>
          </cell>
          <cell r="Y321">
            <v>1</v>
          </cell>
          <cell r="Z321">
            <v>2</v>
          </cell>
          <cell r="AA321">
            <v>1</v>
          </cell>
          <cell r="AB321">
            <v>2</v>
          </cell>
          <cell r="AC321">
            <v>1</v>
          </cell>
          <cell r="AD321" t="str">
            <v xml:space="preserve"> </v>
          </cell>
          <cell r="AE321">
            <v>2</v>
          </cell>
          <cell r="AF321">
            <v>2</v>
          </cell>
          <cell r="AG321">
            <v>1</v>
          </cell>
          <cell r="AH321" t="str">
            <v xml:space="preserve"> </v>
          </cell>
          <cell r="AI321">
            <v>1</v>
          </cell>
          <cell r="AJ321">
            <v>2</v>
          </cell>
          <cell r="AK321">
            <v>2</v>
          </cell>
          <cell r="AL321" t="str">
            <v xml:space="preserve"> </v>
          </cell>
          <cell r="AM321" t="str">
            <v xml:space="preserve"> </v>
          </cell>
          <cell r="AN321">
            <v>2</v>
          </cell>
          <cell r="AO321">
            <v>2</v>
          </cell>
          <cell r="AP321" t="str">
            <v xml:space="preserve"> </v>
          </cell>
          <cell r="AQ321" t="str">
            <v xml:space="preserve"> </v>
          </cell>
          <cell r="AR321" t="str">
            <v xml:space="preserve"> </v>
          </cell>
          <cell r="AS321" t="str">
            <v xml:space="preserve"> </v>
          </cell>
          <cell r="AT321">
            <v>1</v>
          </cell>
          <cell r="AU321">
            <v>1</v>
          </cell>
        </row>
        <row r="322">
          <cell r="B322" t="str">
            <v>HPCL-MITTAL PIPELINES LIMITED</v>
          </cell>
          <cell r="L322">
            <v>0</v>
          </cell>
          <cell r="M322" t="str">
            <v>I</v>
          </cell>
          <cell r="P322">
            <v>214</v>
          </cell>
          <cell r="V322">
            <v>2</v>
          </cell>
          <cell r="W322">
            <v>2</v>
          </cell>
          <cell r="X322">
            <v>2</v>
          </cell>
          <cell r="Y322">
            <v>2</v>
          </cell>
          <cell r="Z322">
            <v>2</v>
          </cell>
          <cell r="AA322">
            <v>2</v>
          </cell>
          <cell r="AB322">
            <v>2</v>
          </cell>
          <cell r="AC322">
            <v>2</v>
          </cell>
          <cell r="AD322">
            <v>2</v>
          </cell>
          <cell r="AE322">
            <v>2</v>
          </cell>
          <cell r="AF322">
            <v>2</v>
          </cell>
          <cell r="AG322">
            <v>2</v>
          </cell>
          <cell r="AH322">
            <v>2</v>
          </cell>
          <cell r="AI322">
            <v>2</v>
          </cell>
          <cell r="AJ322">
            <v>2</v>
          </cell>
          <cell r="AK322">
            <v>2</v>
          </cell>
          <cell r="AL322">
            <v>2</v>
          </cell>
          <cell r="AM322">
            <v>2</v>
          </cell>
          <cell r="AN322">
            <v>2</v>
          </cell>
          <cell r="AO322">
            <v>2</v>
          </cell>
          <cell r="AP322">
            <v>2</v>
          </cell>
          <cell r="AQ322">
            <v>2</v>
          </cell>
          <cell r="AR322">
            <v>2</v>
          </cell>
          <cell r="AS322">
            <v>2</v>
          </cell>
          <cell r="AT322">
            <v>2</v>
          </cell>
          <cell r="AU322">
            <v>2</v>
          </cell>
        </row>
        <row r="323">
          <cell r="B323" t="str">
            <v>ICRA LIMITED</v>
          </cell>
          <cell r="L323" t="str">
            <v>S</v>
          </cell>
          <cell r="M323">
            <v>0</v>
          </cell>
          <cell r="P323">
            <v>206</v>
          </cell>
          <cell r="V323">
            <v>1</v>
          </cell>
          <cell r="W323">
            <v>1</v>
          </cell>
          <cell r="X323">
            <v>1</v>
          </cell>
          <cell r="Y323">
            <v>1</v>
          </cell>
          <cell r="Z323">
            <v>1</v>
          </cell>
          <cell r="AA323">
            <v>2</v>
          </cell>
          <cell r="AB323">
            <v>2</v>
          </cell>
          <cell r="AC323">
            <v>2</v>
          </cell>
          <cell r="AD323" t="str">
            <v xml:space="preserve"> </v>
          </cell>
          <cell r="AE323" t="str">
            <v xml:space="preserve"> </v>
          </cell>
          <cell r="AF323" t="str">
            <v xml:space="preserve"> </v>
          </cell>
          <cell r="AG323" t="str">
            <v xml:space="preserve"> </v>
          </cell>
          <cell r="AH323" t="str">
            <v xml:space="preserve"> </v>
          </cell>
          <cell r="AI323" t="str">
            <v xml:space="preserve"> </v>
          </cell>
          <cell r="AJ323">
            <v>2</v>
          </cell>
          <cell r="AK323">
            <v>2</v>
          </cell>
          <cell r="AL323" t="str">
            <v xml:space="preserve"> </v>
          </cell>
          <cell r="AM323" t="str">
            <v xml:space="preserve"> </v>
          </cell>
          <cell r="AN323" t="str">
            <v xml:space="preserve"> </v>
          </cell>
          <cell r="AO323" t="str">
            <v xml:space="preserve"> </v>
          </cell>
          <cell r="AP323" t="str">
            <v xml:space="preserve"> </v>
          </cell>
          <cell r="AQ323" t="str">
            <v xml:space="preserve"> </v>
          </cell>
          <cell r="AR323" t="str">
            <v xml:space="preserve"> </v>
          </cell>
          <cell r="AS323" t="str">
            <v xml:space="preserve"> </v>
          </cell>
          <cell r="AT323" t="str">
            <v xml:space="preserve"> </v>
          </cell>
          <cell r="AU323" t="str">
            <v xml:space="preserve"> </v>
          </cell>
        </row>
        <row r="324">
          <cell r="B324" t="str">
            <v>Toyota Lakozy Auto Private Limited</v>
          </cell>
          <cell r="L324" t="str">
            <v>S</v>
          </cell>
          <cell r="M324">
            <v>0</v>
          </cell>
          <cell r="P324">
            <v>201</v>
          </cell>
          <cell r="V324">
            <v>1</v>
          </cell>
          <cell r="W324">
            <v>2</v>
          </cell>
          <cell r="X324">
            <v>1</v>
          </cell>
          <cell r="Y324">
            <v>2</v>
          </cell>
          <cell r="Z324">
            <v>3</v>
          </cell>
          <cell r="AA324">
            <v>3</v>
          </cell>
          <cell r="AB324">
            <v>2</v>
          </cell>
          <cell r="AC324">
            <v>3</v>
          </cell>
          <cell r="AD324">
            <v>1</v>
          </cell>
          <cell r="AE324">
            <v>1</v>
          </cell>
          <cell r="AF324">
            <v>1</v>
          </cell>
          <cell r="AG324">
            <v>3</v>
          </cell>
          <cell r="AH324">
            <v>2</v>
          </cell>
          <cell r="AI324">
            <v>3</v>
          </cell>
          <cell r="AJ324">
            <v>3</v>
          </cell>
          <cell r="AK324">
            <v>1</v>
          </cell>
          <cell r="AL324">
            <v>1</v>
          </cell>
          <cell r="AM324">
            <v>1</v>
          </cell>
          <cell r="AN324">
            <v>3</v>
          </cell>
          <cell r="AO324">
            <v>2</v>
          </cell>
          <cell r="AP324">
            <v>1</v>
          </cell>
          <cell r="AQ324">
            <v>1</v>
          </cell>
          <cell r="AR324">
            <v>2</v>
          </cell>
          <cell r="AS324">
            <v>2</v>
          </cell>
          <cell r="AT324">
            <v>1</v>
          </cell>
          <cell r="AU324">
            <v>2</v>
          </cell>
        </row>
        <row r="325">
          <cell r="B325" t="str">
            <v>ADP Private Limited</v>
          </cell>
          <cell r="L325" t="str">
            <v>S</v>
          </cell>
          <cell r="M325">
            <v>0</v>
          </cell>
          <cell r="P325">
            <v>206</v>
          </cell>
          <cell r="V325">
            <v>1</v>
          </cell>
          <cell r="W325">
            <v>1</v>
          </cell>
          <cell r="X325">
            <v>1</v>
          </cell>
          <cell r="Y325">
            <v>1</v>
          </cell>
          <cell r="Z325">
            <v>1</v>
          </cell>
          <cell r="AA325">
            <v>1</v>
          </cell>
          <cell r="AB325">
            <v>1</v>
          </cell>
          <cell r="AC325">
            <v>1</v>
          </cell>
          <cell r="AD325" t="str">
            <v xml:space="preserve"> </v>
          </cell>
          <cell r="AE325" t="str">
            <v xml:space="preserve"> </v>
          </cell>
          <cell r="AF325" t="str">
            <v xml:space="preserve"> </v>
          </cell>
          <cell r="AG325" t="str">
            <v xml:space="preserve"> </v>
          </cell>
          <cell r="AH325" t="str">
            <v xml:space="preserve"> </v>
          </cell>
          <cell r="AI325" t="str">
            <v xml:space="preserve"> </v>
          </cell>
          <cell r="AJ325">
            <v>1</v>
          </cell>
          <cell r="AK325">
            <v>1</v>
          </cell>
          <cell r="AL325">
            <v>2</v>
          </cell>
          <cell r="AM325">
            <v>2</v>
          </cell>
          <cell r="AN325" t="str">
            <v xml:space="preserve"> </v>
          </cell>
          <cell r="AO325" t="str">
            <v xml:space="preserve"> </v>
          </cell>
          <cell r="AP325" t="str">
            <v xml:space="preserve"> </v>
          </cell>
          <cell r="AQ325" t="str">
            <v xml:space="preserve"> </v>
          </cell>
          <cell r="AR325" t="str">
            <v xml:space="preserve"> </v>
          </cell>
          <cell r="AS325" t="str">
            <v xml:space="preserve"> </v>
          </cell>
          <cell r="AT325">
            <v>2</v>
          </cell>
          <cell r="AU325">
            <v>2</v>
          </cell>
        </row>
        <row r="326">
          <cell r="B326" t="str">
            <v>Gayathri Structural &amp; Roofing Pvt ltd</v>
          </cell>
          <cell r="L326">
            <v>0</v>
          </cell>
          <cell r="M326" t="str">
            <v>I</v>
          </cell>
          <cell r="P326">
            <v>0</v>
          </cell>
          <cell r="V326">
            <v>1</v>
          </cell>
          <cell r="W326">
            <v>1</v>
          </cell>
          <cell r="X326">
            <v>3</v>
          </cell>
          <cell r="Y326">
            <v>1</v>
          </cell>
          <cell r="Z326">
            <v>1</v>
          </cell>
          <cell r="AA326">
            <v>1</v>
          </cell>
          <cell r="AB326">
            <v>1</v>
          </cell>
          <cell r="AC326">
            <v>1</v>
          </cell>
          <cell r="AD326">
            <v>1</v>
          </cell>
          <cell r="AE326">
            <v>1</v>
          </cell>
          <cell r="AF326" t="str">
            <v xml:space="preserve"> </v>
          </cell>
          <cell r="AG326" t="str">
            <v xml:space="preserve"> </v>
          </cell>
          <cell r="AH326">
            <v>3</v>
          </cell>
          <cell r="AI326">
            <v>3</v>
          </cell>
          <cell r="AJ326">
            <v>1</v>
          </cell>
          <cell r="AK326">
            <v>1</v>
          </cell>
          <cell r="AL326">
            <v>1</v>
          </cell>
          <cell r="AM326">
            <v>1</v>
          </cell>
          <cell r="AN326">
            <v>2</v>
          </cell>
          <cell r="AO326">
            <v>2</v>
          </cell>
          <cell r="AP326">
            <v>1</v>
          </cell>
          <cell r="AQ326">
            <v>1</v>
          </cell>
          <cell r="AR326">
            <v>2</v>
          </cell>
          <cell r="AS326">
            <v>2</v>
          </cell>
          <cell r="AT326">
            <v>3</v>
          </cell>
          <cell r="AU326">
            <v>3</v>
          </cell>
        </row>
        <row r="327">
          <cell r="B327" t="str">
            <v>PARSVNATH DEVELOPERS LIMITED</v>
          </cell>
          <cell r="L327">
            <v>0</v>
          </cell>
          <cell r="M327" t="str">
            <v>I</v>
          </cell>
          <cell r="P327" t="str">
            <v>201d</v>
          </cell>
          <cell r="V327">
            <v>2</v>
          </cell>
          <cell r="W327">
            <v>1</v>
          </cell>
          <cell r="X327">
            <v>2</v>
          </cell>
          <cell r="Y327">
            <v>1</v>
          </cell>
          <cell r="Z327">
            <v>3</v>
          </cell>
          <cell r="AA327">
            <v>1</v>
          </cell>
          <cell r="AB327">
            <v>2</v>
          </cell>
          <cell r="AC327">
            <v>2</v>
          </cell>
          <cell r="AD327">
            <v>2</v>
          </cell>
          <cell r="AE327">
            <v>2</v>
          </cell>
          <cell r="AF327">
            <v>2</v>
          </cell>
          <cell r="AG327">
            <v>2</v>
          </cell>
          <cell r="AH327">
            <v>2</v>
          </cell>
          <cell r="AI327">
            <v>2</v>
          </cell>
          <cell r="AJ327">
            <v>2</v>
          </cell>
          <cell r="AK327">
            <v>1</v>
          </cell>
          <cell r="AL327">
            <v>2</v>
          </cell>
          <cell r="AM327">
            <v>2</v>
          </cell>
          <cell r="AN327">
            <v>2</v>
          </cell>
          <cell r="AO327">
            <v>2</v>
          </cell>
          <cell r="AP327">
            <v>2</v>
          </cell>
          <cell r="AQ327">
            <v>2</v>
          </cell>
          <cell r="AR327">
            <v>2</v>
          </cell>
          <cell r="AS327">
            <v>2</v>
          </cell>
          <cell r="AT327">
            <v>2</v>
          </cell>
          <cell r="AU327">
            <v>2</v>
          </cell>
        </row>
        <row r="328">
          <cell r="B328" t="str">
            <v>QUEST PROPERTIES INDIA LIMITED</v>
          </cell>
          <cell r="L328">
            <v>0</v>
          </cell>
          <cell r="M328" t="str">
            <v>I</v>
          </cell>
          <cell r="P328">
            <v>0</v>
          </cell>
          <cell r="V328">
            <v>1</v>
          </cell>
          <cell r="W328">
            <v>2</v>
          </cell>
          <cell r="X328">
            <v>1</v>
          </cell>
          <cell r="Y328">
            <v>2</v>
          </cell>
          <cell r="Z328">
            <v>2</v>
          </cell>
          <cell r="AA328">
            <v>2</v>
          </cell>
          <cell r="AB328">
            <v>2</v>
          </cell>
          <cell r="AC328">
            <v>2</v>
          </cell>
          <cell r="AD328">
            <v>3</v>
          </cell>
          <cell r="AE328">
            <v>3</v>
          </cell>
          <cell r="AF328">
            <v>2</v>
          </cell>
          <cell r="AG328">
            <v>2</v>
          </cell>
          <cell r="AH328">
            <v>2</v>
          </cell>
          <cell r="AI328">
            <v>2</v>
          </cell>
          <cell r="AJ328">
            <v>2</v>
          </cell>
          <cell r="AK328">
            <v>2</v>
          </cell>
          <cell r="AL328">
            <v>1</v>
          </cell>
          <cell r="AM328">
            <v>1</v>
          </cell>
          <cell r="AN328">
            <v>1</v>
          </cell>
          <cell r="AO328">
            <v>2</v>
          </cell>
          <cell r="AP328">
            <v>1</v>
          </cell>
          <cell r="AQ328">
            <v>2</v>
          </cell>
          <cell r="AR328">
            <v>2</v>
          </cell>
          <cell r="AS328">
            <v>2</v>
          </cell>
          <cell r="AT328">
            <v>1</v>
          </cell>
          <cell r="AU328">
            <v>2</v>
          </cell>
        </row>
        <row r="329">
          <cell r="B329" t="str">
            <v>Netmagic Solutions Private Limited</v>
          </cell>
          <cell r="L329">
            <v>0</v>
          </cell>
          <cell r="M329" t="str">
            <v>I</v>
          </cell>
          <cell r="P329" t="str">
            <v>213c</v>
          </cell>
          <cell r="V329">
            <v>1</v>
          </cell>
          <cell r="W329">
            <v>1</v>
          </cell>
          <cell r="X329">
            <v>1</v>
          </cell>
          <cell r="Y329">
            <v>1</v>
          </cell>
          <cell r="Z329">
            <v>2</v>
          </cell>
          <cell r="AA329">
            <v>2</v>
          </cell>
          <cell r="AB329">
            <v>2</v>
          </cell>
          <cell r="AC329">
            <v>2</v>
          </cell>
          <cell r="AD329">
            <v>2</v>
          </cell>
          <cell r="AE329">
            <v>2</v>
          </cell>
          <cell r="AF329">
            <v>2</v>
          </cell>
          <cell r="AG329">
            <v>2</v>
          </cell>
          <cell r="AH329">
            <v>1</v>
          </cell>
          <cell r="AI329">
            <v>1</v>
          </cell>
          <cell r="AJ329">
            <v>1</v>
          </cell>
          <cell r="AK329">
            <v>1</v>
          </cell>
          <cell r="AL329">
            <v>2</v>
          </cell>
          <cell r="AM329">
            <v>2</v>
          </cell>
          <cell r="AN329">
            <v>1</v>
          </cell>
          <cell r="AO329">
            <v>1</v>
          </cell>
          <cell r="AP329">
            <v>2</v>
          </cell>
          <cell r="AQ329">
            <v>2</v>
          </cell>
          <cell r="AR329">
            <v>1</v>
          </cell>
          <cell r="AS329">
            <v>1</v>
          </cell>
          <cell r="AT329">
            <v>1</v>
          </cell>
          <cell r="AU329">
            <v>1</v>
          </cell>
        </row>
        <row r="330">
          <cell r="B330" t="str">
            <v>MakeMyTrip (India) Private Limited</v>
          </cell>
          <cell r="L330" t="str">
            <v>S</v>
          </cell>
          <cell r="M330">
            <v>0</v>
          </cell>
          <cell r="P330" t="str">
            <v>204c</v>
          </cell>
          <cell r="V330">
            <v>1</v>
          </cell>
          <cell r="W330">
            <v>1</v>
          </cell>
          <cell r="X330">
            <v>1</v>
          </cell>
          <cell r="Y330">
            <v>1</v>
          </cell>
          <cell r="Z330">
            <v>1</v>
          </cell>
          <cell r="AA330">
            <v>2</v>
          </cell>
          <cell r="AB330">
            <v>1</v>
          </cell>
          <cell r="AC330">
            <v>2</v>
          </cell>
          <cell r="AD330">
            <v>2</v>
          </cell>
          <cell r="AE330">
            <v>2</v>
          </cell>
          <cell r="AF330">
            <v>2</v>
          </cell>
          <cell r="AG330">
            <v>2</v>
          </cell>
          <cell r="AH330">
            <v>1</v>
          </cell>
          <cell r="AI330">
            <v>1</v>
          </cell>
          <cell r="AJ330">
            <v>1</v>
          </cell>
          <cell r="AK330">
            <v>1</v>
          </cell>
          <cell r="AL330">
            <v>2</v>
          </cell>
          <cell r="AM330">
            <v>2</v>
          </cell>
          <cell r="AN330">
            <v>2</v>
          </cell>
          <cell r="AO330">
            <v>2</v>
          </cell>
          <cell r="AP330">
            <v>2</v>
          </cell>
          <cell r="AQ330">
            <v>2</v>
          </cell>
          <cell r="AR330">
            <v>3</v>
          </cell>
          <cell r="AS330">
            <v>3</v>
          </cell>
          <cell r="AT330">
            <v>2</v>
          </cell>
          <cell r="AU330">
            <v>2</v>
          </cell>
        </row>
        <row r="331">
          <cell r="B331" t="str">
            <v>Netmagic IT Services Private Limited</v>
          </cell>
          <cell r="L331" t="str">
            <v>S</v>
          </cell>
          <cell r="M331">
            <v>0</v>
          </cell>
          <cell r="P331">
            <v>206</v>
          </cell>
          <cell r="V331">
            <v>1</v>
          </cell>
          <cell r="W331">
            <v>1</v>
          </cell>
          <cell r="X331">
            <v>1</v>
          </cell>
          <cell r="Y331">
            <v>1</v>
          </cell>
          <cell r="Z331">
            <v>1</v>
          </cell>
          <cell r="AA331">
            <v>1</v>
          </cell>
          <cell r="AB331">
            <v>2</v>
          </cell>
          <cell r="AC331">
            <v>2</v>
          </cell>
          <cell r="AD331">
            <v>1</v>
          </cell>
          <cell r="AE331">
            <v>1</v>
          </cell>
          <cell r="AF331">
            <v>2</v>
          </cell>
          <cell r="AG331">
            <v>2</v>
          </cell>
          <cell r="AH331">
            <v>1</v>
          </cell>
          <cell r="AI331">
            <v>1</v>
          </cell>
          <cell r="AJ331">
            <v>1</v>
          </cell>
          <cell r="AK331">
            <v>1</v>
          </cell>
          <cell r="AL331">
            <v>2</v>
          </cell>
          <cell r="AM331">
            <v>2</v>
          </cell>
          <cell r="AN331">
            <v>1</v>
          </cell>
          <cell r="AO331">
            <v>1</v>
          </cell>
          <cell r="AP331">
            <v>2</v>
          </cell>
          <cell r="AQ331">
            <v>2</v>
          </cell>
          <cell r="AR331">
            <v>1</v>
          </cell>
          <cell r="AS331">
            <v>1</v>
          </cell>
          <cell r="AT331">
            <v>1</v>
          </cell>
          <cell r="AU331">
            <v>1</v>
          </cell>
        </row>
        <row r="332">
          <cell r="B332" t="str">
            <v>INSIGHTRA MEDICAL INDIA PVT LTD</v>
          </cell>
          <cell r="L332" t="str">
            <v>S</v>
          </cell>
          <cell r="M332">
            <v>0</v>
          </cell>
          <cell r="P332">
            <v>201</v>
          </cell>
          <cell r="V332">
            <v>1</v>
          </cell>
          <cell r="W332">
            <v>2</v>
          </cell>
          <cell r="X332">
            <v>1</v>
          </cell>
          <cell r="Y332">
            <v>2</v>
          </cell>
          <cell r="Z332">
            <v>2</v>
          </cell>
          <cell r="AA332">
            <v>2</v>
          </cell>
          <cell r="AB332">
            <v>2</v>
          </cell>
          <cell r="AC332">
            <v>2</v>
          </cell>
          <cell r="AD332">
            <v>3</v>
          </cell>
          <cell r="AE332">
            <v>2</v>
          </cell>
          <cell r="AF332">
            <v>3</v>
          </cell>
          <cell r="AG332">
            <v>2</v>
          </cell>
          <cell r="AH332">
            <v>2</v>
          </cell>
          <cell r="AI332">
            <v>2</v>
          </cell>
          <cell r="AJ332">
            <v>3</v>
          </cell>
          <cell r="AK332">
            <v>2</v>
          </cell>
          <cell r="AL332">
            <v>2</v>
          </cell>
          <cell r="AM332">
            <v>2</v>
          </cell>
          <cell r="AN332">
            <v>2</v>
          </cell>
          <cell r="AO332">
            <v>2</v>
          </cell>
          <cell r="AP332" t="str">
            <v xml:space="preserve"> </v>
          </cell>
          <cell r="AQ332" t="str">
            <v xml:space="preserve"> </v>
          </cell>
          <cell r="AR332" t="str">
            <v xml:space="preserve"> </v>
          </cell>
          <cell r="AS332" t="str">
            <v xml:space="preserve"> </v>
          </cell>
          <cell r="AT332">
            <v>3</v>
          </cell>
          <cell r="AU332">
            <v>3</v>
          </cell>
        </row>
        <row r="333">
          <cell r="B333" t="str">
            <v>Andhra Pradesh Expressway Limited</v>
          </cell>
          <cell r="L333">
            <v>0</v>
          </cell>
          <cell r="M333" t="str">
            <v>I</v>
          </cell>
          <cell r="P333">
            <v>0</v>
          </cell>
          <cell r="V333">
            <v>2</v>
          </cell>
          <cell r="W333">
            <v>2</v>
          </cell>
          <cell r="X333">
            <v>2</v>
          </cell>
          <cell r="Y333">
            <v>2</v>
          </cell>
          <cell r="Z333">
            <v>2</v>
          </cell>
          <cell r="AA333">
            <v>2</v>
          </cell>
          <cell r="AB333">
            <v>2</v>
          </cell>
          <cell r="AC333">
            <v>2</v>
          </cell>
          <cell r="AD333">
            <v>2</v>
          </cell>
          <cell r="AE333">
            <v>2</v>
          </cell>
          <cell r="AF333">
            <v>2</v>
          </cell>
          <cell r="AG333">
            <v>2</v>
          </cell>
          <cell r="AH333">
            <v>2</v>
          </cell>
          <cell r="AI333">
            <v>2</v>
          </cell>
          <cell r="AJ333">
            <v>2</v>
          </cell>
          <cell r="AK333">
            <v>2</v>
          </cell>
          <cell r="AL333">
            <v>2</v>
          </cell>
          <cell r="AM333">
            <v>2</v>
          </cell>
          <cell r="AN333">
            <v>2</v>
          </cell>
          <cell r="AO333">
            <v>2</v>
          </cell>
          <cell r="AP333">
            <v>2</v>
          </cell>
          <cell r="AQ333">
            <v>2</v>
          </cell>
          <cell r="AR333">
            <v>2</v>
          </cell>
          <cell r="AS333">
            <v>2</v>
          </cell>
          <cell r="AT333">
            <v>2</v>
          </cell>
          <cell r="AU333">
            <v>2</v>
          </cell>
        </row>
        <row r="334">
          <cell r="B334" t="str">
            <v>IVY COMPTECH PRIVATE LIMITED</v>
          </cell>
          <cell r="L334" t="str">
            <v>S</v>
          </cell>
          <cell r="M334">
            <v>0</v>
          </cell>
          <cell r="P334">
            <v>206</v>
          </cell>
          <cell r="V334">
            <v>1</v>
          </cell>
          <cell r="W334">
            <v>1</v>
          </cell>
          <cell r="X334">
            <v>1</v>
          </cell>
          <cell r="Y334">
            <v>1</v>
          </cell>
          <cell r="Z334">
            <v>1</v>
          </cell>
          <cell r="AA334">
            <v>1</v>
          </cell>
          <cell r="AB334">
            <v>2</v>
          </cell>
          <cell r="AC334" t="str">
            <v xml:space="preserve"> </v>
          </cell>
          <cell r="AD334">
            <v>1</v>
          </cell>
          <cell r="AE334">
            <v>1</v>
          </cell>
          <cell r="AF334">
            <v>2</v>
          </cell>
          <cell r="AG334">
            <v>2</v>
          </cell>
          <cell r="AH334">
            <v>2</v>
          </cell>
          <cell r="AI334">
            <v>1</v>
          </cell>
          <cell r="AJ334">
            <v>2</v>
          </cell>
          <cell r="AK334">
            <v>1</v>
          </cell>
          <cell r="AL334">
            <v>2</v>
          </cell>
          <cell r="AM334">
            <v>2</v>
          </cell>
          <cell r="AN334">
            <v>3</v>
          </cell>
          <cell r="AO334">
            <v>3</v>
          </cell>
          <cell r="AP334" t="str">
            <v xml:space="preserve"> </v>
          </cell>
          <cell r="AQ334" t="str">
            <v xml:space="preserve"> </v>
          </cell>
          <cell r="AR334" t="str">
            <v xml:space="preserve"> </v>
          </cell>
          <cell r="AS334" t="str">
            <v xml:space="preserve"> </v>
          </cell>
          <cell r="AT334">
            <v>3</v>
          </cell>
          <cell r="AU334">
            <v>3</v>
          </cell>
        </row>
        <row r="335">
          <cell r="B335" t="str">
            <v>NORTH BENGAL CLINIC PVT LTD</v>
          </cell>
          <cell r="L335" t="str">
            <v>S</v>
          </cell>
          <cell r="M335">
            <v>0</v>
          </cell>
          <cell r="P335" t="str">
            <v>207e</v>
          </cell>
          <cell r="V335">
            <v>1</v>
          </cell>
          <cell r="W335">
            <v>1</v>
          </cell>
          <cell r="X335">
            <v>1</v>
          </cell>
          <cell r="Y335">
            <v>1</v>
          </cell>
          <cell r="Z335">
            <v>1</v>
          </cell>
          <cell r="AA335">
            <v>1</v>
          </cell>
          <cell r="AB335">
            <v>1</v>
          </cell>
          <cell r="AC335">
            <v>1</v>
          </cell>
          <cell r="AD335">
            <v>1</v>
          </cell>
          <cell r="AE335">
            <v>1</v>
          </cell>
          <cell r="AF335">
            <v>2</v>
          </cell>
          <cell r="AG335">
            <v>3</v>
          </cell>
          <cell r="AH335">
            <v>1</v>
          </cell>
          <cell r="AI335">
            <v>1</v>
          </cell>
          <cell r="AJ335">
            <v>2</v>
          </cell>
          <cell r="AK335">
            <v>1</v>
          </cell>
          <cell r="AL335">
            <v>2</v>
          </cell>
          <cell r="AM335">
            <v>3</v>
          </cell>
          <cell r="AN335">
            <v>2</v>
          </cell>
          <cell r="AO335">
            <v>1</v>
          </cell>
          <cell r="AP335">
            <v>2</v>
          </cell>
          <cell r="AQ335">
            <v>1</v>
          </cell>
          <cell r="AR335">
            <v>1</v>
          </cell>
          <cell r="AS335">
            <v>1</v>
          </cell>
          <cell r="AT335">
            <v>1</v>
          </cell>
          <cell r="AU335">
            <v>1</v>
          </cell>
        </row>
        <row r="336">
          <cell r="B336" t="str">
            <v>Epson India Private Limted</v>
          </cell>
          <cell r="L336" t="str">
            <v>S</v>
          </cell>
          <cell r="M336">
            <v>0</v>
          </cell>
          <cell r="P336">
            <v>201</v>
          </cell>
          <cell r="V336">
            <v>1</v>
          </cell>
          <cell r="W336">
            <v>1</v>
          </cell>
          <cell r="X336">
            <v>1</v>
          </cell>
          <cell r="Y336">
            <v>1</v>
          </cell>
          <cell r="Z336">
            <v>2</v>
          </cell>
          <cell r="AA336">
            <v>2</v>
          </cell>
          <cell r="AB336">
            <v>2</v>
          </cell>
          <cell r="AC336">
            <v>2</v>
          </cell>
          <cell r="AD336">
            <v>2</v>
          </cell>
          <cell r="AE336">
            <v>1</v>
          </cell>
          <cell r="AF336">
            <v>2</v>
          </cell>
          <cell r="AG336">
            <v>2</v>
          </cell>
          <cell r="AH336">
            <v>2</v>
          </cell>
          <cell r="AI336">
            <v>2</v>
          </cell>
          <cell r="AJ336">
            <v>2</v>
          </cell>
          <cell r="AK336">
            <v>2</v>
          </cell>
          <cell r="AL336">
            <v>2</v>
          </cell>
          <cell r="AM336">
            <v>1</v>
          </cell>
          <cell r="AN336">
            <v>2</v>
          </cell>
          <cell r="AO336">
            <v>1</v>
          </cell>
          <cell r="AP336">
            <v>2</v>
          </cell>
          <cell r="AQ336">
            <v>2</v>
          </cell>
          <cell r="AR336">
            <v>2</v>
          </cell>
          <cell r="AS336">
            <v>2</v>
          </cell>
          <cell r="AT336">
            <v>2</v>
          </cell>
          <cell r="AU336">
            <v>2</v>
          </cell>
        </row>
        <row r="337">
          <cell r="B337" t="str">
            <v>Bajaj Finance Limited</v>
          </cell>
          <cell r="L337" t="str">
            <v>S</v>
          </cell>
          <cell r="M337">
            <v>0</v>
          </cell>
          <cell r="P337">
            <v>0</v>
          </cell>
          <cell r="V337">
            <v>1</v>
          </cell>
          <cell r="W337">
            <v>1</v>
          </cell>
          <cell r="X337">
            <v>1</v>
          </cell>
          <cell r="Y337">
            <v>1</v>
          </cell>
          <cell r="Z337">
            <v>2</v>
          </cell>
          <cell r="AA337">
            <v>2</v>
          </cell>
          <cell r="AB337">
            <v>2</v>
          </cell>
          <cell r="AC337">
            <v>2</v>
          </cell>
          <cell r="AD337" t="str">
            <v xml:space="preserve"> </v>
          </cell>
          <cell r="AE337" t="str">
            <v xml:space="preserve"> </v>
          </cell>
          <cell r="AF337">
            <v>3</v>
          </cell>
          <cell r="AG337">
            <v>3</v>
          </cell>
          <cell r="AH337">
            <v>2</v>
          </cell>
          <cell r="AI337">
            <v>2</v>
          </cell>
          <cell r="AJ337">
            <v>2</v>
          </cell>
          <cell r="AK337">
            <v>2</v>
          </cell>
          <cell r="AL337" t="str">
            <v xml:space="preserve"> </v>
          </cell>
          <cell r="AM337" t="str">
            <v xml:space="preserve"> </v>
          </cell>
          <cell r="AN337" t="str">
            <v xml:space="preserve"> </v>
          </cell>
          <cell r="AO337" t="str">
            <v xml:space="preserve"> </v>
          </cell>
          <cell r="AP337" t="str">
            <v xml:space="preserve"> </v>
          </cell>
          <cell r="AQ337" t="str">
            <v xml:space="preserve"> </v>
          </cell>
          <cell r="AR337" t="str">
            <v xml:space="preserve"> </v>
          </cell>
          <cell r="AS337" t="str">
            <v xml:space="preserve"> </v>
          </cell>
          <cell r="AT337">
            <v>2</v>
          </cell>
          <cell r="AU337">
            <v>2</v>
          </cell>
        </row>
        <row r="338">
          <cell r="B338" t="str">
            <v>FSL INTEREM RELOCATIONS INDIA PVT. LTD.</v>
          </cell>
          <cell r="L338" t="str">
            <v>S</v>
          </cell>
          <cell r="M338">
            <v>0</v>
          </cell>
          <cell r="P338">
            <v>202</v>
          </cell>
          <cell r="V338">
            <v>2</v>
          </cell>
          <cell r="W338">
            <v>1</v>
          </cell>
          <cell r="X338">
            <v>3</v>
          </cell>
          <cell r="Y338">
            <v>1</v>
          </cell>
          <cell r="Z338">
            <v>2</v>
          </cell>
          <cell r="AA338">
            <v>2</v>
          </cell>
          <cell r="AB338">
            <v>2</v>
          </cell>
          <cell r="AC338">
            <v>2</v>
          </cell>
          <cell r="AD338">
            <v>2</v>
          </cell>
          <cell r="AE338">
            <v>2</v>
          </cell>
          <cell r="AF338">
            <v>2</v>
          </cell>
          <cell r="AG338">
            <v>2</v>
          </cell>
          <cell r="AH338">
            <v>2</v>
          </cell>
          <cell r="AI338">
            <v>2</v>
          </cell>
          <cell r="AJ338">
            <v>2</v>
          </cell>
          <cell r="AK338">
            <v>2</v>
          </cell>
          <cell r="AL338">
            <v>1</v>
          </cell>
          <cell r="AM338">
            <v>2</v>
          </cell>
          <cell r="AN338">
            <v>3</v>
          </cell>
          <cell r="AO338">
            <v>1</v>
          </cell>
          <cell r="AP338">
            <v>2</v>
          </cell>
          <cell r="AQ338">
            <v>2</v>
          </cell>
          <cell r="AR338">
            <v>2</v>
          </cell>
          <cell r="AS338">
            <v>2</v>
          </cell>
          <cell r="AT338">
            <v>3</v>
          </cell>
          <cell r="AU338">
            <v>1</v>
          </cell>
        </row>
        <row r="339">
          <cell r="B339" t="str">
            <v>CHOWGULE AND COMPANY PRIVATE LIMITED</v>
          </cell>
          <cell r="L339">
            <v>0</v>
          </cell>
          <cell r="M339" t="str">
            <v>I</v>
          </cell>
          <cell r="P339">
            <v>211</v>
          </cell>
          <cell r="V339">
            <v>2</v>
          </cell>
          <cell r="W339">
            <v>1</v>
          </cell>
          <cell r="X339">
            <v>1</v>
          </cell>
          <cell r="Y339">
            <v>1</v>
          </cell>
          <cell r="Z339">
            <v>2</v>
          </cell>
          <cell r="AA339">
            <v>2</v>
          </cell>
          <cell r="AB339">
            <v>1</v>
          </cell>
          <cell r="AC339">
            <v>1</v>
          </cell>
          <cell r="AD339">
            <v>2</v>
          </cell>
          <cell r="AE339">
            <v>2</v>
          </cell>
          <cell r="AF339">
            <v>2</v>
          </cell>
          <cell r="AG339">
            <v>2</v>
          </cell>
          <cell r="AH339">
            <v>1</v>
          </cell>
          <cell r="AI339">
            <v>1</v>
          </cell>
          <cell r="AJ339">
            <v>2</v>
          </cell>
          <cell r="AK339">
            <v>2</v>
          </cell>
          <cell r="AL339">
            <v>2</v>
          </cell>
          <cell r="AM339">
            <v>2</v>
          </cell>
          <cell r="AN339">
            <v>2</v>
          </cell>
          <cell r="AO339">
            <v>2</v>
          </cell>
          <cell r="AP339">
            <v>2</v>
          </cell>
          <cell r="AQ339">
            <v>2</v>
          </cell>
          <cell r="AR339">
            <v>2</v>
          </cell>
          <cell r="AS339">
            <v>2</v>
          </cell>
          <cell r="AT339">
            <v>2</v>
          </cell>
          <cell r="AU339">
            <v>1</v>
          </cell>
        </row>
        <row r="340">
          <cell r="B340" t="str">
            <v>Tesca Technologies Pvt. Ltd.</v>
          </cell>
          <cell r="L340" t="str">
            <v>S</v>
          </cell>
          <cell r="M340">
            <v>0</v>
          </cell>
          <cell r="P340">
            <v>201</v>
          </cell>
          <cell r="V340">
            <v>2</v>
          </cell>
          <cell r="W340">
            <v>1</v>
          </cell>
          <cell r="X340">
            <v>3</v>
          </cell>
          <cell r="Y340">
            <v>1</v>
          </cell>
          <cell r="Z340">
            <v>2</v>
          </cell>
          <cell r="AA340">
            <v>1</v>
          </cell>
          <cell r="AB340">
            <v>2</v>
          </cell>
          <cell r="AC340">
            <v>2</v>
          </cell>
          <cell r="AD340">
            <v>1</v>
          </cell>
          <cell r="AE340">
            <v>3</v>
          </cell>
          <cell r="AF340">
            <v>2</v>
          </cell>
          <cell r="AG340">
            <v>1</v>
          </cell>
          <cell r="AH340">
            <v>3</v>
          </cell>
          <cell r="AI340">
            <v>2</v>
          </cell>
          <cell r="AJ340">
            <v>2</v>
          </cell>
          <cell r="AK340">
            <v>2</v>
          </cell>
          <cell r="AL340">
            <v>1</v>
          </cell>
          <cell r="AM340">
            <v>1</v>
          </cell>
          <cell r="AN340">
            <v>3</v>
          </cell>
          <cell r="AO340">
            <v>2</v>
          </cell>
          <cell r="AP340">
            <v>2</v>
          </cell>
          <cell r="AQ340" t="str">
            <v xml:space="preserve"> </v>
          </cell>
          <cell r="AR340">
            <v>2</v>
          </cell>
          <cell r="AS340">
            <v>2</v>
          </cell>
          <cell r="AT340">
            <v>3</v>
          </cell>
          <cell r="AU340">
            <v>3</v>
          </cell>
        </row>
        <row r="341">
          <cell r="B341" t="str">
            <v>Super Tannery  Limited</v>
          </cell>
          <cell r="L341" t="str">
            <v>S</v>
          </cell>
          <cell r="M341">
            <v>0</v>
          </cell>
          <cell r="P341">
            <v>201</v>
          </cell>
          <cell r="V341">
            <v>1</v>
          </cell>
          <cell r="W341">
            <v>1</v>
          </cell>
          <cell r="X341">
            <v>1</v>
          </cell>
          <cell r="Y341">
            <v>1</v>
          </cell>
          <cell r="Z341">
            <v>1</v>
          </cell>
          <cell r="AA341">
            <v>1</v>
          </cell>
          <cell r="AB341">
            <v>1</v>
          </cell>
          <cell r="AC341">
            <v>1</v>
          </cell>
          <cell r="AD341">
            <v>1</v>
          </cell>
          <cell r="AE341" t="str">
            <v xml:space="preserve"> </v>
          </cell>
          <cell r="AF341">
            <v>1</v>
          </cell>
          <cell r="AG341">
            <v>1</v>
          </cell>
          <cell r="AH341">
            <v>2</v>
          </cell>
          <cell r="AI341">
            <v>2</v>
          </cell>
          <cell r="AJ341">
            <v>1</v>
          </cell>
          <cell r="AK341">
            <v>1</v>
          </cell>
          <cell r="AL341">
            <v>2</v>
          </cell>
          <cell r="AM341">
            <v>2</v>
          </cell>
          <cell r="AN341">
            <v>2</v>
          </cell>
          <cell r="AO341">
            <v>2</v>
          </cell>
          <cell r="AP341">
            <v>2</v>
          </cell>
          <cell r="AQ341" t="str">
            <v xml:space="preserve"> </v>
          </cell>
          <cell r="AR341">
            <v>1</v>
          </cell>
          <cell r="AS341">
            <v>1</v>
          </cell>
          <cell r="AT341">
            <v>1</v>
          </cell>
          <cell r="AU341">
            <v>1</v>
          </cell>
        </row>
        <row r="342">
          <cell r="B342" t="str">
            <v>NSEIT Limited</v>
          </cell>
          <cell r="L342" t="str">
            <v>S</v>
          </cell>
          <cell r="M342">
            <v>0</v>
          </cell>
          <cell r="P342">
            <v>206</v>
          </cell>
          <cell r="V342">
            <v>2</v>
          </cell>
          <cell r="W342">
            <v>2</v>
          </cell>
          <cell r="X342">
            <v>2</v>
          </cell>
          <cell r="Y342">
            <v>2</v>
          </cell>
          <cell r="Z342">
            <v>2</v>
          </cell>
          <cell r="AA342">
            <v>2</v>
          </cell>
          <cell r="AB342">
            <v>2</v>
          </cell>
          <cell r="AC342">
            <v>2</v>
          </cell>
          <cell r="AD342">
            <v>2</v>
          </cell>
          <cell r="AE342">
            <v>2</v>
          </cell>
          <cell r="AF342">
            <v>2</v>
          </cell>
          <cell r="AG342">
            <v>2</v>
          </cell>
          <cell r="AH342">
            <v>2</v>
          </cell>
          <cell r="AI342">
            <v>2</v>
          </cell>
          <cell r="AJ342">
            <v>2</v>
          </cell>
          <cell r="AK342">
            <v>2</v>
          </cell>
          <cell r="AL342">
            <v>2</v>
          </cell>
          <cell r="AM342">
            <v>2</v>
          </cell>
          <cell r="AN342">
            <v>2</v>
          </cell>
          <cell r="AO342">
            <v>2</v>
          </cell>
          <cell r="AP342">
            <v>2</v>
          </cell>
          <cell r="AQ342">
            <v>2</v>
          </cell>
          <cell r="AR342">
            <v>2</v>
          </cell>
          <cell r="AS342">
            <v>2</v>
          </cell>
          <cell r="AT342">
            <v>2</v>
          </cell>
          <cell r="AU342">
            <v>2</v>
          </cell>
        </row>
        <row r="343">
          <cell r="B343" t="str">
            <v>QUBE CINEMA TECHNOLOGIES PRIVATE LIMITED</v>
          </cell>
          <cell r="L343" t="str">
            <v>S</v>
          </cell>
          <cell r="M343">
            <v>0</v>
          </cell>
          <cell r="P343">
            <v>205</v>
          </cell>
          <cell r="V343">
            <v>3</v>
          </cell>
          <cell r="W343">
            <v>3</v>
          </cell>
          <cell r="X343">
            <v>3</v>
          </cell>
          <cell r="Y343">
            <v>3</v>
          </cell>
          <cell r="Z343">
            <v>3</v>
          </cell>
          <cell r="AA343">
            <v>3</v>
          </cell>
          <cell r="AB343">
            <v>2</v>
          </cell>
          <cell r="AC343">
            <v>2</v>
          </cell>
          <cell r="AD343">
            <v>3</v>
          </cell>
          <cell r="AE343">
            <v>3</v>
          </cell>
          <cell r="AF343">
            <v>3</v>
          </cell>
          <cell r="AG343">
            <v>3</v>
          </cell>
          <cell r="AH343">
            <v>3</v>
          </cell>
          <cell r="AI343">
            <v>3</v>
          </cell>
          <cell r="AJ343">
            <v>3</v>
          </cell>
          <cell r="AK343">
            <v>3</v>
          </cell>
          <cell r="AL343">
            <v>3</v>
          </cell>
          <cell r="AM343">
            <v>3</v>
          </cell>
          <cell r="AN343">
            <v>3</v>
          </cell>
          <cell r="AO343">
            <v>3</v>
          </cell>
          <cell r="AP343">
            <v>3</v>
          </cell>
          <cell r="AQ343">
            <v>3</v>
          </cell>
          <cell r="AR343">
            <v>3</v>
          </cell>
          <cell r="AS343">
            <v>3</v>
          </cell>
          <cell r="AT343">
            <v>3</v>
          </cell>
          <cell r="AU343">
            <v>3</v>
          </cell>
        </row>
        <row r="344">
          <cell r="B344" t="str">
            <v>DINRAM HOLDINGS PRIVATE LIMITED</v>
          </cell>
          <cell r="L344" t="str">
            <v>S</v>
          </cell>
          <cell r="M344">
            <v>0</v>
          </cell>
          <cell r="P344" t="str">
            <v>201b</v>
          </cell>
          <cell r="V344">
            <v>1</v>
          </cell>
          <cell r="W344">
            <v>1</v>
          </cell>
          <cell r="X344">
            <v>2</v>
          </cell>
          <cell r="Y344">
            <v>2</v>
          </cell>
          <cell r="Z344">
            <v>2</v>
          </cell>
          <cell r="AA344" t="str">
            <v xml:space="preserve"> </v>
          </cell>
          <cell r="AB344">
            <v>3</v>
          </cell>
          <cell r="AC344">
            <v>1</v>
          </cell>
          <cell r="AD344">
            <v>2</v>
          </cell>
          <cell r="AE344" t="str">
            <v xml:space="preserve"> </v>
          </cell>
          <cell r="AF344">
            <v>3</v>
          </cell>
          <cell r="AG344">
            <v>1</v>
          </cell>
          <cell r="AH344">
            <v>2</v>
          </cell>
          <cell r="AI344">
            <v>2</v>
          </cell>
          <cell r="AJ344">
            <v>2</v>
          </cell>
          <cell r="AK344">
            <v>2</v>
          </cell>
          <cell r="AL344">
            <v>1</v>
          </cell>
          <cell r="AM344">
            <v>1</v>
          </cell>
          <cell r="AN344">
            <v>3</v>
          </cell>
          <cell r="AO344">
            <v>1</v>
          </cell>
          <cell r="AP344" t="str">
            <v xml:space="preserve"> </v>
          </cell>
          <cell r="AQ344" t="str">
            <v xml:space="preserve"> </v>
          </cell>
          <cell r="AR344" t="str">
            <v xml:space="preserve"> </v>
          </cell>
          <cell r="AS344" t="str">
            <v xml:space="preserve"> </v>
          </cell>
          <cell r="AT344">
            <v>2</v>
          </cell>
          <cell r="AU344">
            <v>2</v>
          </cell>
        </row>
        <row r="345">
          <cell r="B345" t="str">
            <v>LIFE POSITIVE PRIVATE LIMITED</v>
          </cell>
          <cell r="L345" t="str">
            <v>S</v>
          </cell>
          <cell r="M345">
            <v>0</v>
          </cell>
          <cell r="P345">
            <v>0</v>
          </cell>
          <cell r="V345">
            <v>2</v>
          </cell>
          <cell r="W345">
            <v>1</v>
          </cell>
          <cell r="X345">
            <v>2</v>
          </cell>
          <cell r="Y345">
            <v>1</v>
          </cell>
          <cell r="Z345">
            <v>2</v>
          </cell>
          <cell r="AA345">
            <v>2</v>
          </cell>
          <cell r="AB345">
            <v>2</v>
          </cell>
          <cell r="AC345">
            <v>2</v>
          </cell>
          <cell r="AD345">
            <v>3</v>
          </cell>
          <cell r="AE345">
            <v>1</v>
          </cell>
          <cell r="AF345">
            <v>2</v>
          </cell>
          <cell r="AG345">
            <v>2</v>
          </cell>
          <cell r="AH345">
            <v>2</v>
          </cell>
          <cell r="AI345">
            <v>2</v>
          </cell>
          <cell r="AJ345">
            <v>2</v>
          </cell>
          <cell r="AK345">
            <v>1</v>
          </cell>
          <cell r="AL345">
            <v>2</v>
          </cell>
          <cell r="AM345">
            <v>2</v>
          </cell>
          <cell r="AN345">
            <v>2</v>
          </cell>
          <cell r="AO345">
            <v>2</v>
          </cell>
          <cell r="AP345">
            <v>2</v>
          </cell>
          <cell r="AQ345">
            <v>2</v>
          </cell>
          <cell r="AR345">
            <v>2</v>
          </cell>
          <cell r="AS345">
            <v>2</v>
          </cell>
          <cell r="AT345">
            <v>3</v>
          </cell>
          <cell r="AU345">
            <v>1</v>
          </cell>
        </row>
        <row r="346">
          <cell r="B346" t="str">
            <v>PCI Pest Control Private Limited</v>
          </cell>
          <cell r="L346">
            <v>0</v>
          </cell>
          <cell r="M346" t="str">
            <v>I</v>
          </cell>
          <cell r="P346">
            <v>0</v>
          </cell>
          <cell r="V346">
            <v>1</v>
          </cell>
          <cell r="W346">
            <v>1</v>
          </cell>
          <cell r="X346">
            <v>1</v>
          </cell>
          <cell r="Y346">
            <v>1</v>
          </cell>
          <cell r="Z346">
            <v>2</v>
          </cell>
          <cell r="AA346">
            <v>2</v>
          </cell>
          <cell r="AB346">
            <v>3</v>
          </cell>
          <cell r="AC346">
            <v>3</v>
          </cell>
          <cell r="AD346">
            <v>3</v>
          </cell>
          <cell r="AE346">
            <v>3</v>
          </cell>
          <cell r="AF346">
            <v>2</v>
          </cell>
          <cell r="AG346">
            <v>2</v>
          </cell>
          <cell r="AH346">
            <v>2</v>
          </cell>
          <cell r="AI346">
            <v>2</v>
          </cell>
          <cell r="AJ346">
            <v>1</v>
          </cell>
          <cell r="AK346">
            <v>1</v>
          </cell>
          <cell r="AL346">
            <v>1</v>
          </cell>
          <cell r="AM346">
            <v>1</v>
          </cell>
          <cell r="AN346">
            <v>2</v>
          </cell>
          <cell r="AO346">
            <v>2</v>
          </cell>
          <cell r="AP346">
            <v>2</v>
          </cell>
          <cell r="AQ346">
            <v>2</v>
          </cell>
          <cell r="AR346">
            <v>1</v>
          </cell>
          <cell r="AS346">
            <v>1</v>
          </cell>
          <cell r="AT346">
            <v>2</v>
          </cell>
          <cell r="AU346">
            <v>2</v>
          </cell>
        </row>
        <row r="347">
          <cell r="B347" t="str">
            <v>JUNIPER NETWORKS INDIA PRIVATE LIMITED</v>
          </cell>
          <cell r="L347" t="str">
            <v>S</v>
          </cell>
          <cell r="M347">
            <v>0</v>
          </cell>
          <cell r="P347">
            <v>206</v>
          </cell>
          <cell r="V347">
            <v>2</v>
          </cell>
          <cell r="W347">
            <v>2</v>
          </cell>
          <cell r="X347">
            <v>2</v>
          </cell>
          <cell r="Y347">
            <v>2</v>
          </cell>
          <cell r="Z347">
            <v>2</v>
          </cell>
          <cell r="AA347">
            <v>2</v>
          </cell>
          <cell r="AB347">
            <v>2</v>
          </cell>
          <cell r="AC347">
            <v>2</v>
          </cell>
          <cell r="AD347">
            <v>2</v>
          </cell>
          <cell r="AE347">
            <v>2</v>
          </cell>
          <cell r="AF347">
            <v>2</v>
          </cell>
          <cell r="AG347">
            <v>2</v>
          </cell>
          <cell r="AH347">
            <v>2</v>
          </cell>
          <cell r="AI347">
            <v>2</v>
          </cell>
          <cell r="AJ347">
            <v>2</v>
          </cell>
          <cell r="AK347">
            <v>2</v>
          </cell>
          <cell r="AL347">
            <v>2</v>
          </cell>
          <cell r="AM347">
            <v>2</v>
          </cell>
          <cell r="AN347">
            <v>2</v>
          </cell>
          <cell r="AO347">
            <v>2</v>
          </cell>
          <cell r="AP347">
            <v>2</v>
          </cell>
          <cell r="AQ347">
            <v>2</v>
          </cell>
          <cell r="AR347">
            <v>2</v>
          </cell>
          <cell r="AS347">
            <v>2</v>
          </cell>
          <cell r="AT347">
            <v>2</v>
          </cell>
          <cell r="AU347">
            <v>2</v>
          </cell>
        </row>
        <row r="348">
          <cell r="B348" t="str">
            <v>POKARNA FABRICS PRIVATE LIMITED</v>
          </cell>
          <cell r="L348" t="str">
            <v>S</v>
          </cell>
          <cell r="M348">
            <v>0</v>
          </cell>
          <cell r="P348" t="str">
            <v>201a</v>
          </cell>
          <cell r="V348">
            <v>1</v>
          </cell>
          <cell r="W348">
            <v>1</v>
          </cell>
          <cell r="X348">
            <v>1</v>
          </cell>
          <cell r="Y348">
            <v>1</v>
          </cell>
          <cell r="Z348">
            <v>1</v>
          </cell>
          <cell r="AA348">
            <v>2</v>
          </cell>
          <cell r="AB348">
            <v>2</v>
          </cell>
          <cell r="AC348">
            <v>2</v>
          </cell>
          <cell r="AD348">
            <v>3</v>
          </cell>
          <cell r="AE348">
            <v>2</v>
          </cell>
          <cell r="AF348">
            <v>3</v>
          </cell>
          <cell r="AG348">
            <v>2</v>
          </cell>
          <cell r="AH348">
            <v>1</v>
          </cell>
          <cell r="AI348">
            <v>2</v>
          </cell>
          <cell r="AJ348">
            <v>2</v>
          </cell>
          <cell r="AK348">
            <v>1</v>
          </cell>
          <cell r="AL348">
            <v>2</v>
          </cell>
          <cell r="AM348">
            <v>2</v>
          </cell>
          <cell r="AN348">
            <v>2</v>
          </cell>
          <cell r="AO348">
            <v>2</v>
          </cell>
          <cell r="AP348">
            <v>2</v>
          </cell>
          <cell r="AQ348">
            <v>2</v>
          </cell>
          <cell r="AR348">
            <v>2</v>
          </cell>
          <cell r="AS348">
            <v>2</v>
          </cell>
          <cell r="AT348">
            <v>1</v>
          </cell>
          <cell r="AU348">
            <v>1</v>
          </cell>
        </row>
        <row r="349">
          <cell r="B349" t="str">
            <v>International Specialty Products India Private Limited</v>
          </cell>
          <cell r="L349" t="str">
            <v>S</v>
          </cell>
          <cell r="M349">
            <v>0</v>
          </cell>
          <cell r="P349">
            <v>201</v>
          </cell>
          <cell r="V349">
            <v>2</v>
          </cell>
          <cell r="W349">
            <v>2</v>
          </cell>
          <cell r="X349">
            <v>1</v>
          </cell>
          <cell r="Y349">
            <v>1</v>
          </cell>
          <cell r="Z349">
            <v>2</v>
          </cell>
          <cell r="AA349">
            <v>2</v>
          </cell>
          <cell r="AB349">
            <v>2</v>
          </cell>
          <cell r="AC349">
            <v>2</v>
          </cell>
          <cell r="AD349">
            <v>2</v>
          </cell>
          <cell r="AE349">
            <v>2</v>
          </cell>
          <cell r="AF349">
            <v>2</v>
          </cell>
          <cell r="AG349">
            <v>2</v>
          </cell>
          <cell r="AH349">
            <v>2</v>
          </cell>
          <cell r="AI349">
            <v>2</v>
          </cell>
          <cell r="AJ349">
            <v>2</v>
          </cell>
          <cell r="AK349">
            <v>2</v>
          </cell>
          <cell r="AL349">
            <v>2</v>
          </cell>
          <cell r="AM349">
            <v>2</v>
          </cell>
          <cell r="AN349">
            <v>2</v>
          </cell>
          <cell r="AO349">
            <v>2</v>
          </cell>
          <cell r="AP349">
            <v>2</v>
          </cell>
          <cell r="AQ349">
            <v>2</v>
          </cell>
          <cell r="AR349">
            <v>2</v>
          </cell>
          <cell r="AS349">
            <v>2</v>
          </cell>
          <cell r="AT349">
            <v>2</v>
          </cell>
          <cell r="AU349">
            <v>2</v>
          </cell>
        </row>
        <row r="350">
          <cell r="B350" t="str">
            <v>M. PALLONJI &amp; CO. PVT. LTD.</v>
          </cell>
          <cell r="L350" t="str">
            <v>S</v>
          </cell>
          <cell r="M350">
            <v>0</v>
          </cell>
          <cell r="P350">
            <v>0</v>
          </cell>
          <cell r="V350">
            <v>3</v>
          </cell>
          <cell r="W350">
            <v>3</v>
          </cell>
          <cell r="X350">
            <v>3</v>
          </cell>
          <cell r="Y350">
            <v>3</v>
          </cell>
          <cell r="Z350">
            <v>2</v>
          </cell>
          <cell r="AA350">
            <v>2</v>
          </cell>
          <cell r="AB350">
            <v>3</v>
          </cell>
          <cell r="AC350">
            <v>3</v>
          </cell>
          <cell r="AD350">
            <v>3</v>
          </cell>
          <cell r="AE350">
            <v>3</v>
          </cell>
          <cell r="AF350">
            <v>2</v>
          </cell>
          <cell r="AG350">
            <v>2</v>
          </cell>
          <cell r="AH350">
            <v>2</v>
          </cell>
          <cell r="AI350">
            <v>2</v>
          </cell>
          <cell r="AJ350">
            <v>3</v>
          </cell>
          <cell r="AK350">
            <v>3</v>
          </cell>
          <cell r="AL350">
            <v>1</v>
          </cell>
          <cell r="AM350">
            <v>1</v>
          </cell>
          <cell r="AN350">
            <v>3</v>
          </cell>
          <cell r="AO350">
            <v>3</v>
          </cell>
          <cell r="AP350">
            <v>2</v>
          </cell>
          <cell r="AQ350">
            <v>2</v>
          </cell>
          <cell r="AR350">
            <v>2</v>
          </cell>
          <cell r="AS350">
            <v>2</v>
          </cell>
          <cell r="AT350">
            <v>3</v>
          </cell>
          <cell r="AU350">
            <v>3</v>
          </cell>
        </row>
        <row r="351">
          <cell r="B351" t="str">
            <v>Agya Imports Limited</v>
          </cell>
          <cell r="L351" t="str">
            <v>S</v>
          </cell>
          <cell r="M351">
            <v>0</v>
          </cell>
          <cell r="P351">
            <v>201</v>
          </cell>
          <cell r="V351">
            <v>2</v>
          </cell>
          <cell r="W351">
            <v>1</v>
          </cell>
          <cell r="X351">
            <v>2</v>
          </cell>
          <cell r="Y351">
            <v>1</v>
          </cell>
          <cell r="Z351">
            <v>2</v>
          </cell>
          <cell r="AA351">
            <v>2</v>
          </cell>
          <cell r="AB351">
            <v>2</v>
          </cell>
          <cell r="AC351">
            <v>2</v>
          </cell>
          <cell r="AD351">
            <v>2</v>
          </cell>
          <cell r="AE351">
            <v>3</v>
          </cell>
          <cell r="AF351">
            <v>2</v>
          </cell>
          <cell r="AG351">
            <v>2</v>
          </cell>
          <cell r="AH351">
            <v>1</v>
          </cell>
          <cell r="AI351">
            <v>2</v>
          </cell>
          <cell r="AJ351">
            <v>2</v>
          </cell>
          <cell r="AK351">
            <v>2</v>
          </cell>
          <cell r="AL351">
            <v>1</v>
          </cell>
          <cell r="AM351">
            <v>2</v>
          </cell>
          <cell r="AN351">
            <v>2</v>
          </cell>
          <cell r="AO351">
            <v>2</v>
          </cell>
          <cell r="AP351">
            <v>2</v>
          </cell>
          <cell r="AQ351" t="str">
            <v xml:space="preserve"> </v>
          </cell>
          <cell r="AR351">
            <v>2</v>
          </cell>
          <cell r="AS351">
            <v>2</v>
          </cell>
          <cell r="AT351">
            <v>2</v>
          </cell>
          <cell r="AU351">
            <v>2</v>
          </cell>
        </row>
        <row r="352">
          <cell r="B352" t="str">
            <v>Integreon (India) Private Limited</v>
          </cell>
          <cell r="L352" t="str">
            <v>S</v>
          </cell>
          <cell r="M352">
            <v>0</v>
          </cell>
          <cell r="P352">
            <v>206</v>
          </cell>
          <cell r="V352">
            <v>2</v>
          </cell>
          <cell r="W352">
            <v>2</v>
          </cell>
          <cell r="X352">
            <v>2</v>
          </cell>
          <cell r="Y352">
            <v>2</v>
          </cell>
          <cell r="Z352">
            <v>2</v>
          </cell>
          <cell r="AA352">
            <v>2</v>
          </cell>
          <cell r="AB352">
            <v>2</v>
          </cell>
          <cell r="AC352">
            <v>2</v>
          </cell>
          <cell r="AD352">
            <v>2</v>
          </cell>
          <cell r="AE352">
            <v>2</v>
          </cell>
          <cell r="AF352">
            <v>2</v>
          </cell>
          <cell r="AG352">
            <v>2</v>
          </cell>
          <cell r="AH352">
            <v>2</v>
          </cell>
          <cell r="AI352">
            <v>2</v>
          </cell>
          <cell r="AJ352">
            <v>2</v>
          </cell>
          <cell r="AK352">
            <v>2</v>
          </cell>
          <cell r="AL352">
            <v>2</v>
          </cell>
          <cell r="AM352">
            <v>2</v>
          </cell>
          <cell r="AN352">
            <v>2</v>
          </cell>
          <cell r="AO352">
            <v>2</v>
          </cell>
          <cell r="AP352">
            <v>2</v>
          </cell>
          <cell r="AQ352">
            <v>2</v>
          </cell>
          <cell r="AR352">
            <v>2</v>
          </cell>
          <cell r="AS352">
            <v>2</v>
          </cell>
          <cell r="AT352">
            <v>2</v>
          </cell>
          <cell r="AU352">
            <v>2</v>
          </cell>
        </row>
        <row r="353">
          <cell r="B353" t="str">
            <v>Integreon Managed Solutions (India) Private Limited</v>
          </cell>
          <cell r="L353" t="str">
            <v>S</v>
          </cell>
          <cell r="M353">
            <v>0</v>
          </cell>
          <cell r="P353">
            <v>206</v>
          </cell>
          <cell r="V353">
            <v>2</v>
          </cell>
          <cell r="W353">
            <v>2</v>
          </cell>
          <cell r="X353">
            <v>2</v>
          </cell>
          <cell r="Y353">
            <v>2</v>
          </cell>
          <cell r="Z353">
            <v>2</v>
          </cell>
          <cell r="AA353">
            <v>2</v>
          </cell>
          <cell r="AB353">
            <v>1</v>
          </cell>
          <cell r="AC353">
            <v>2</v>
          </cell>
          <cell r="AD353">
            <v>2</v>
          </cell>
          <cell r="AE353">
            <v>2</v>
          </cell>
          <cell r="AF353">
            <v>2</v>
          </cell>
          <cell r="AG353">
            <v>2</v>
          </cell>
          <cell r="AH353">
            <v>2</v>
          </cell>
          <cell r="AI353">
            <v>2</v>
          </cell>
          <cell r="AJ353">
            <v>1</v>
          </cell>
          <cell r="AK353">
            <v>2</v>
          </cell>
          <cell r="AL353">
            <v>2</v>
          </cell>
          <cell r="AM353">
            <v>2</v>
          </cell>
          <cell r="AN353">
            <v>2</v>
          </cell>
          <cell r="AO353">
            <v>2</v>
          </cell>
          <cell r="AP353">
            <v>1</v>
          </cell>
          <cell r="AQ353">
            <v>2</v>
          </cell>
          <cell r="AR353">
            <v>1</v>
          </cell>
          <cell r="AS353">
            <v>2</v>
          </cell>
          <cell r="AT353">
            <v>2</v>
          </cell>
          <cell r="AU353">
            <v>1</v>
          </cell>
        </row>
        <row r="354">
          <cell r="B354" t="str">
            <v>HONDA TRADING CORPORATION INDIA PRIVATE LIMITED</v>
          </cell>
          <cell r="L354" t="str">
            <v>S</v>
          </cell>
          <cell r="M354">
            <v>0</v>
          </cell>
          <cell r="P354">
            <v>201</v>
          </cell>
          <cell r="V354">
            <v>2</v>
          </cell>
          <cell r="W354">
            <v>2</v>
          </cell>
          <cell r="X354">
            <v>3</v>
          </cell>
          <cell r="Y354">
            <v>2</v>
          </cell>
          <cell r="Z354">
            <v>2</v>
          </cell>
          <cell r="AA354">
            <v>2</v>
          </cell>
          <cell r="AB354">
            <v>2</v>
          </cell>
          <cell r="AC354">
            <v>2</v>
          </cell>
          <cell r="AD354">
            <v>2</v>
          </cell>
          <cell r="AE354">
            <v>2</v>
          </cell>
          <cell r="AF354">
            <v>2</v>
          </cell>
          <cell r="AG354">
            <v>2</v>
          </cell>
          <cell r="AH354">
            <v>2</v>
          </cell>
          <cell r="AI354">
            <v>1</v>
          </cell>
          <cell r="AJ354">
            <v>2</v>
          </cell>
          <cell r="AK354">
            <v>2</v>
          </cell>
          <cell r="AL354">
            <v>2</v>
          </cell>
          <cell r="AM354">
            <v>2</v>
          </cell>
          <cell r="AN354">
            <v>2</v>
          </cell>
          <cell r="AO354">
            <v>2</v>
          </cell>
          <cell r="AP354">
            <v>2</v>
          </cell>
          <cell r="AQ354">
            <v>2</v>
          </cell>
          <cell r="AR354">
            <v>2</v>
          </cell>
          <cell r="AS354">
            <v>2</v>
          </cell>
          <cell r="AT354">
            <v>3</v>
          </cell>
          <cell r="AU354">
            <v>2</v>
          </cell>
        </row>
        <row r="355">
          <cell r="B355" t="str">
            <v>WESTLIFE DEVELOPMENT LTD</v>
          </cell>
          <cell r="L355" t="str">
            <v>S</v>
          </cell>
          <cell r="M355">
            <v>0</v>
          </cell>
          <cell r="P355">
            <v>0</v>
          </cell>
          <cell r="V355">
            <v>1</v>
          </cell>
          <cell r="W355">
            <v>1</v>
          </cell>
          <cell r="X355">
            <v>1</v>
          </cell>
          <cell r="Y355">
            <v>1</v>
          </cell>
          <cell r="Z355">
            <v>2</v>
          </cell>
          <cell r="AA355">
            <v>2</v>
          </cell>
          <cell r="AB355">
            <v>2</v>
          </cell>
          <cell r="AC355">
            <v>2</v>
          </cell>
          <cell r="AD355">
            <v>2</v>
          </cell>
          <cell r="AE355">
            <v>2</v>
          </cell>
          <cell r="AF355">
            <v>2</v>
          </cell>
          <cell r="AG355">
            <v>2</v>
          </cell>
          <cell r="AH355">
            <v>2</v>
          </cell>
          <cell r="AI355">
            <v>2</v>
          </cell>
          <cell r="AJ355">
            <v>2</v>
          </cell>
          <cell r="AK355">
            <v>2</v>
          </cell>
          <cell r="AL355">
            <v>2</v>
          </cell>
          <cell r="AM355">
            <v>2</v>
          </cell>
          <cell r="AN355">
            <v>2</v>
          </cell>
          <cell r="AO355">
            <v>2</v>
          </cell>
          <cell r="AP355">
            <v>2</v>
          </cell>
          <cell r="AQ355">
            <v>2</v>
          </cell>
          <cell r="AR355">
            <v>2</v>
          </cell>
          <cell r="AS355">
            <v>2</v>
          </cell>
          <cell r="AT355">
            <v>1</v>
          </cell>
          <cell r="AU355">
            <v>1</v>
          </cell>
        </row>
        <row r="356">
          <cell r="B356" t="str">
            <v>V S T MOTORS LTD</v>
          </cell>
          <cell r="L356" t="str">
            <v>S</v>
          </cell>
          <cell r="M356">
            <v>0</v>
          </cell>
          <cell r="P356" t="str">
            <v>201c</v>
          </cell>
          <cell r="V356">
            <v>1</v>
          </cell>
          <cell r="W356">
            <v>1</v>
          </cell>
          <cell r="X356">
            <v>1</v>
          </cell>
          <cell r="Y356">
            <v>1</v>
          </cell>
          <cell r="Z356">
            <v>2</v>
          </cell>
          <cell r="AA356">
            <v>2</v>
          </cell>
          <cell r="AB356">
            <v>2</v>
          </cell>
          <cell r="AC356">
            <v>2</v>
          </cell>
          <cell r="AD356">
            <v>1</v>
          </cell>
          <cell r="AE356">
            <v>1</v>
          </cell>
          <cell r="AF356">
            <v>1</v>
          </cell>
          <cell r="AG356">
            <v>1</v>
          </cell>
          <cell r="AH356">
            <v>1</v>
          </cell>
          <cell r="AI356">
            <v>1</v>
          </cell>
          <cell r="AJ356">
            <v>2</v>
          </cell>
          <cell r="AK356">
            <v>1</v>
          </cell>
          <cell r="AL356">
            <v>0</v>
          </cell>
          <cell r="AM356">
            <v>0</v>
          </cell>
          <cell r="AN356">
            <v>0</v>
          </cell>
          <cell r="AO356">
            <v>0</v>
          </cell>
          <cell r="AP356">
            <v>0</v>
          </cell>
          <cell r="AQ356">
            <v>0</v>
          </cell>
          <cell r="AR356">
            <v>0</v>
          </cell>
          <cell r="AS356">
            <v>0</v>
          </cell>
          <cell r="AT356">
            <v>1</v>
          </cell>
          <cell r="AU356">
            <v>1</v>
          </cell>
        </row>
        <row r="357">
          <cell r="B357" t="str">
            <v>STAR TOURS &amp; HOLIDAYS pvt ltd</v>
          </cell>
          <cell r="L357" t="str">
            <v>S</v>
          </cell>
          <cell r="M357">
            <v>0</v>
          </cell>
          <cell r="P357" t="str">
            <v>204c</v>
          </cell>
          <cell r="V357">
            <v>3</v>
          </cell>
          <cell r="W357">
            <v>3</v>
          </cell>
          <cell r="X357">
            <v>3</v>
          </cell>
          <cell r="Y357">
            <v>3</v>
          </cell>
          <cell r="Z357">
            <v>3</v>
          </cell>
          <cell r="AA357">
            <v>3</v>
          </cell>
          <cell r="AB357">
            <v>2</v>
          </cell>
          <cell r="AC357">
            <v>2</v>
          </cell>
          <cell r="AD357">
            <v>2</v>
          </cell>
          <cell r="AE357">
            <v>2</v>
          </cell>
          <cell r="AF357">
            <v>2</v>
          </cell>
          <cell r="AG357">
            <v>2</v>
          </cell>
          <cell r="AH357">
            <v>3</v>
          </cell>
          <cell r="AI357">
            <v>3</v>
          </cell>
          <cell r="AJ357">
            <v>3</v>
          </cell>
          <cell r="AK357">
            <v>3</v>
          </cell>
          <cell r="AL357">
            <v>2</v>
          </cell>
          <cell r="AM357">
            <v>2</v>
          </cell>
          <cell r="AN357">
            <v>3</v>
          </cell>
          <cell r="AO357">
            <v>3</v>
          </cell>
          <cell r="AP357">
            <v>2</v>
          </cell>
          <cell r="AQ357">
            <v>2</v>
          </cell>
          <cell r="AR357">
            <v>2</v>
          </cell>
          <cell r="AS357">
            <v>2</v>
          </cell>
          <cell r="AT357">
            <v>3</v>
          </cell>
          <cell r="AU357">
            <v>3</v>
          </cell>
        </row>
        <row r="358">
          <cell r="B358" t="str">
            <v>E24 GLAMOUR LTD.</v>
          </cell>
          <cell r="L358" t="str">
            <v>S</v>
          </cell>
          <cell r="M358">
            <v>0</v>
          </cell>
          <cell r="P358">
            <v>205</v>
          </cell>
          <cell r="V358">
            <v>3</v>
          </cell>
          <cell r="W358">
            <v>1</v>
          </cell>
          <cell r="X358">
            <v>3</v>
          </cell>
          <cell r="Y358">
            <v>2</v>
          </cell>
          <cell r="Z358">
            <v>3</v>
          </cell>
          <cell r="AA358">
            <v>2</v>
          </cell>
          <cell r="AB358">
            <v>3</v>
          </cell>
          <cell r="AC358">
            <v>2</v>
          </cell>
          <cell r="AD358">
            <v>2</v>
          </cell>
          <cell r="AE358">
            <v>2</v>
          </cell>
          <cell r="AF358">
            <v>1</v>
          </cell>
          <cell r="AG358">
            <v>2</v>
          </cell>
          <cell r="AH358">
            <v>2</v>
          </cell>
          <cell r="AI358">
            <v>2</v>
          </cell>
          <cell r="AJ358">
            <v>2</v>
          </cell>
          <cell r="AK358">
            <v>2</v>
          </cell>
          <cell r="AL358">
            <v>2</v>
          </cell>
          <cell r="AM358">
            <v>1</v>
          </cell>
          <cell r="AN358">
            <v>2</v>
          </cell>
          <cell r="AO358">
            <v>2</v>
          </cell>
          <cell r="AP358">
            <v>2</v>
          </cell>
          <cell r="AQ358">
            <v>2</v>
          </cell>
          <cell r="AR358">
            <v>2</v>
          </cell>
          <cell r="AS358">
            <v>2</v>
          </cell>
          <cell r="AT358">
            <v>0</v>
          </cell>
          <cell r="AU358">
            <v>2</v>
          </cell>
        </row>
        <row r="359">
          <cell r="B359" t="str">
            <v>L &amp; T HYDROCARBON ENGG. LTD.</v>
          </cell>
          <cell r="L359">
            <v>0</v>
          </cell>
          <cell r="M359" t="str">
            <v>I</v>
          </cell>
          <cell r="P359">
            <v>209</v>
          </cell>
          <cell r="V359">
            <v>1</v>
          </cell>
          <cell r="W359">
            <v>2</v>
          </cell>
          <cell r="X359">
            <v>1</v>
          </cell>
          <cell r="Y359">
            <v>1</v>
          </cell>
          <cell r="Z359">
            <v>3</v>
          </cell>
          <cell r="AA359">
            <v>3</v>
          </cell>
          <cell r="AB359">
            <v>3</v>
          </cell>
          <cell r="AC359">
            <v>3</v>
          </cell>
          <cell r="AD359">
            <v>0</v>
          </cell>
          <cell r="AE359">
            <v>0</v>
          </cell>
          <cell r="AF359">
            <v>1</v>
          </cell>
          <cell r="AG359">
            <v>1</v>
          </cell>
          <cell r="AH359">
            <v>3</v>
          </cell>
          <cell r="AI359">
            <v>3</v>
          </cell>
          <cell r="AJ359">
            <v>1</v>
          </cell>
          <cell r="AK359">
            <v>1</v>
          </cell>
          <cell r="AL359">
            <v>1</v>
          </cell>
          <cell r="AM359">
            <v>1</v>
          </cell>
          <cell r="AN359">
            <v>3</v>
          </cell>
          <cell r="AO359">
            <v>3</v>
          </cell>
          <cell r="AP359">
            <v>3</v>
          </cell>
          <cell r="AQ359">
            <v>3</v>
          </cell>
          <cell r="AR359">
            <v>0</v>
          </cell>
          <cell r="AS359">
            <v>0</v>
          </cell>
          <cell r="AT359">
            <v>3</v>
          </cell>
          <cell r="AU359">
            <v>3</v>
          </cell>
        </row>
        <row r="360">
          <cell r="B360" t="str">
            <v>OPTIVAL HEALTH SOLUTIONS PRIVATE LIMITED</v>
          </cell>
          <cell r="L360" t="str">
            <v>S</v>
          </cell>
          <cell r="M360">
            <v>0</v>
          </cell>
          <cell r="P360" t="str">
            <v>201b</v>
          </cell>
          <cell r="V360">
            <v>2</v>
          </cell>
          <cell r="W360">
            <v>1</v>
          </cell>
          <cell r="X360">
            <v>2</v>
          </cell>
          <cell r="Y360">
            <v>1</v>
          </cell>
          <cell r="Z360">
            <v>1</v>
          </cell>
          <cell r="AA360">
            <v>1</v>
          </cell>
          <cell r="AB360" t="str">
            <v xml:space="preserve"> </v>
          </cell>
          <cell r="AC360" t="str">
            <v xml:space="preserve"> </v>
          </cell>
          <cell r="AD360">
            <v>2</v>
          </cell>
          <cell r="AE360">
            <v>2</v>
          </cell>
          <cell r="AF360">
            <v>2</v>
          </cell>
          <cell r="AG360">
            <v>2</v>
          </cell>
          <cell r="AH360">
            <v>2</v>
          </cell>
          <cell r="AI360">
            <v>2</v>
          </cell>
          <cell r="AJ360">
            <v>2</v>
          </cell>
          <cell r="AK360">
            <v>2</v>
          </cell>
          <cell r="AL360">
            <v>1</v>
          </cell>
          <cell r="AM360">
            <v>1</v>
          </cell>
          <cell r="AN360">
            <v>2</v>
          </cell>
          <cell r="AO360">
            <v>2</v>
          </cell>
          <cell r="AP360">
            <v>1</v>
          </cell>
          <cell r="AQ360">
            <v>1</v>
          </cell>
          <cell r="AR360">
            <v>2</v>
          </cell>
          <cell r="AS360">
            <v>2</v>
          </cell>
          <cell r="AT360">
            <v>2</v>
          </cell>
          <cell r="AU360">
            <v>3</v>
          </cell>
        </row>
        <row r="361">
          <cell r="B361" t="str">
            <v>Signion Systems Private Limited</v>
          </cell>
          <cell r="L361" t="str">
            <v>S</v>
          </cell>
          <cell r="M361">
            <v>0</v>
          </cell>
          <cell r="P361">
            <v>206</v>
          </cell>
          <cell r="V361">
            <v>2</v>
          </cell>
          <cell r="W361">
            <v>2</v>
          </cell>
          <cell r="X361">
            <v>2</v>
          </cell>
          <cell r="Y361">
            <v>2</v>
          </cell>
          <cell r="Z361">
            <v>1</v>
          </cell>
          <cell r="AA361">
            <v>2</v>
          </cell>
          <cell r="AB361">
            <v>2</v>
          </cell>
          <cell r="AC361">
            <v>2</v>
          </cell>
          <cell r="AD361">
            <v>2</v>
          </cell>
          <cell r="AE361">
            <v>2</v>
          </cell>
          <cell r="AF361">
            <v>2</v>
          </cell>
          <cell r="AG361">
            <v>2</v>
          </cell>
          <cell r="AH361">
            <v>2</v>
          </cell>
          <cell r="AI361">
            <v>2</v>
          </cell>
          <cell r="AJ361">
            <v>2</v>
          </cell>
          <cell r="AK361">
            <v>2</v>
          </cell>
          <cell r="AL361">
            <v>1</v>
          </cell>
          <cell r="AM361">
            <v>1</v>
          </cell>
          <cell r="AN361">
            <v>2</v>
          </cell>
          <cell r="AO361">
            <v>2</v>
          </cell>
          <cell r="AP361">
            <v>2</v>
          </cell>
          <cell r="AQ361">
            <v>2</v>
          </cell>
          <cell r="AR361">
            <v>2</v>
          </cell>
          <cell r="AS361">
            <v>2</v>
          </cell>
          <cell r="AT361">
            <v>2</v>
          </cell>
          <cell r="AU361">
            <v>2</v>
          </cell>
        </row>
        <row r="362">
          <cell r="B362" t="str">
            <v>POPULAR MEGA MOTORS (INDIA) PVT LTD</v>
          </cell>
          <cell r="L362" t="str">
            <v>S</v>
          </cell>
          <cell r="M362">
            <v>0</v>
          </cell>
          <cell r="P362" t="str">
            <v>201c</v>
          </cell>
          <cell r="V362">
            <v>1</v>
          </cell>
          <cell r="W362">
            <v>1</v>
          </cell>
          <cell r="X362">
            <v>1</v>
          </cell>
          <cell r="Y362" t="str">
            <v xml:space="preserve"> </v>
          </cell>
          <cell r="Z362">
            <v>2</v>
          </cell>
          <cell r="AA362">
            <v>2</v>
          </cell>
          <cell r="AB362">
            <v>2</v>
          </cell>
          <cell r="AC362">
            <v>2</v>
          </cell>
          <cell r="AD362">
            <v>1</v>
          </cell>
          <cell r="AE362">
            <v>1</v>
          </cell>
          <cell r="AF362">
            <v>3</v>
          </cell>
          <cell r="AG362">
            <v>2</v>
          </cell>
          <cell r="AH362">
            <v>1</v>
          </cell>
          <cell r="AI362">
            <v>2</v>
          </cell>
          <cell r="AJ362">
            <v>2</v>
          </cell>
          <cell r="AK362">
            <v>2</v>
          </cell>
          <cell r="AL362" t="str">
            <v xml:space="preserve"> </v>
          </cell>
          <cell r="AM362" t="str">
            <v xml:space="preserve"> </v>
          </cell>
          <cell r="AN362">
            <v>2</v>
          </cell>
          <cell r="AO362">
            <v>1</v>
          </cell>
          <cell r="AP362" t="str">
            <v xml:space="preserve"> </v>
          </cell>
          <cell r="AQ362" t="str">
            <v xml:space="preserve"> </v>
          </cell>
          <cell r="AR362" t="str">
            <v xml:space="preserve"> </v>
          </cell>
          <cell r="AS362" t="str">
            <v xml:space="preserve"> </v>
          </cell>
          <cell r="AT362">
            <v>2</v>
          </cell>
          <cell r="AU362">
            <v>2</v>
          </cell>
        </row>
        <row r="363">
          <cell r="B363" t="str">
            <v>ARADHANA INVESTMENTS LTD</v>
          </cell>
          <cell r="L363" t="str">
            <v>S</v>
          </cell>
          <cell r="M363">
            <v>0</v>
          </cell>
          <cell r="P363" t="str">
            <v>201d</v>
          </cell>
          <cell r="V363">
            <v>3</v>
          </cell>
          <cell r="W363">
            <v>3</v>
          </cell>
          <cell r="X363">
            <v>3</v>
          </cell>
          <cell r="Y363">
            <v>3</v>
          </cell>
          <cell r="Z363">
            <v>2</v>
          </cell>
          <cell r="AA363">
            <v>2</v>
          </cell>
          <cell r="AB363">
            <v>2</v>
          </cell>
          <cell r="AC363">
            <v>2</v>
          </cell>
          <cell r="AD363">
            <v>2</v>
          </cell>
          <cell r="AE363">
            <v>2</v>
          </cell>
          <cell r="AF363">
            <v>3</v>
          </cell>
          <cell r="AG363">
            <v>3</v>
          </cell>
          <cell r="AH363">
            <v>3</v>
          </cell>
          <cell r="AI363">
            <v>3</v>
          </cell>
          <cell r="AJ363">
            <v>3</v>
          </cell>
          <cell r="AK363">
            <v>3</v>
          </cell>
          <cell r="AL363">
            <v>2</v>
          </cell>
          <cell r="AM363">
            <v>2</v>
          </cell>
          <cell r="AN363">
            <v>2</v>
          </cell>
          <cell r="AO363">
            <v>2</v>
          </cell>
          <cell r="AP363">
            <v>2</v>
          </cell>
          <cell r="AQ363">
            <v>2</v>
          </cell>
          <cell r="AR363">
            <v>2</v>
          </cell>
          <cell r="AS363">
            <v>2</v>
          </cell>
          <cell r="AT363">
            <v>2</v>
          </cell>
          <cell r="AU363">
            <v>2</v>
          </cell>
        </row>
        <row r="364">
          <cell r="B364" t="str">
            <v>MAXIM CROP SCIENCES PVT LTD</v>
          </cell>
          <cell r="L364" t="str">
            <v>S</v>
          </cell>
          <cell r="M364">
            <v>0</v>
          </cell>
          <cell r="P364">
            <v>202</v>
          </cell>
          <cell r="V364">
            <v>1</v>
          </cell>
          <cell r="W364">
            <v>2</v>
          </cell>
          <cell r="X364">
            <v>1</v>
          </cell>
          <cell r="Y364">
            <v>2</v>
          </cell>
          <cell r="Z364">
            <v>1</v>
          </cell>
          <cell r="AA364">
            <v>2</v>
          </cell>
          <cell r="AB364">
            <v>2</v>
          </cell>
          <cell r="AC364">
            <v>2</v>
          </cell>
          <cell r="AD364">
            <v>1</v>
          </cell>
          <cell r="AE364">
            <v>1</v>
          </cell>
          <cell r="AF364">
            <v>1</v>
          </cell>
          <cell r="AG364">
            <v>1</v>
          </cell>
          <cell r="AH364">
            <v>3</v>
          </cell>
          <cell r="AI364">
            <v>3</v>
          </cell>
          <cell r="AJ364">
            <v>1</v>
          </cell>
          <cell r="AK364">
            <v>1</v>
          </cell>
          <cell r="AL364">
            <v>1</v>
          </cell>
          <cell r="AM364">
            <v>1</v>
          </cell>
          <cell r="AN364">
            <v>3</v>
          </cell>
          <cell r="AO364">
            <v>2</v>
          </cell>
          <cell r="AP364">
            <v>2</v>
          </cell>
          <cell r="AQ364">
            <v>2</v>
          </cell>
          <cell r="AR364">
            <v>1</v>
          </cell>
          <cell r="AS364">
            <v>1</v>
          </cell>
          <cell r="AT364">
            <v>3</v>
          </cell>
          <cell r="AU364">
            <v>3</v>
          </cell>
        </row>
        <row r="365">
          <cell r="B365" t="str">
            <v>KUMON INDIA EDUCATION PRIVATE LIMITED</v>
          </cell>
          <cell r="L365" t="str">
            <v>S</v>
          </cell>
          <cell r="M365">
            <v>0</v>
          </cell>
          <cell r="P365">
            <v>207</v>
          </cell>
          <cell r="V365">
            <v>1</v>
          </cell>
          <cell r="W365">
            <v>1</v>
          </cell>
          <cell r="X365">
            <v>1</v>
          </cell>
          <cell r="Y365">
            <v>1</v>
          </cell>
          <cell r="Z365">
            <v>2</v>
          </cell>
          <cell r="AA365">
            <v>2</v>
          </cell>
          <cell r="AB365">
            <v>2</v>
          </cell>
          <cell r="AC365">
            <v>2</v>
          </cell>
          <cell r="AD365">
            <v>2</v>
          </cell>
          <cell r="AE365">
            <v>1</v>
          </cell>
          <cell r="AF365">
            <v>2</v>
          </cell>
          <cell r="AG365">
            <v>2</v>
          </cell>
          <cell r="AH365">
            <v>0</v>
          </cell>
          <cell r="AI365">
            <v>0</v>
          </cell>
          <cell r="AJ365">
            <v>2</v>
          </cell>
          <cell r="AK365">
            <v>2</v>
          </cell>
          <cell r="AL365">
            <v>0</v>
          </cell>
          <cell r="AM365">
            <v>0</v>
          </cell>
          <cell r="AN365">
            <v>2</v>
          </cell>
          <cell r="AO365">
            <v>2</v>
          </cell>
          <cell r="AP365">
            <v>0</v>
          </cell>
          <cell r="AQ365">
            <v>0</v>
          </cell>
          <cell r="AR365">
            <v>0</v>
          </cell>
          <cell r="AS365">
            <v>0</v>
          </cell>
          <cell r="AT365">
            <v>2</v>
          </cell>
          <cell r="AU365">
            <v>2</v>
          </cell>
        </row>
        <row r="366">
          <cell r="B366" t="str">
            <v>GIMPEX Pvt LTD</v>
          </cell>
          <cell r="L366" t="str">
            <v>S</v>
          </cell>
          <cell r="M366">
            <v>0</v>
          </cell>
          <cell r="P366" t="str">
            <v>201a</v>
          </cell>
          <cell r="V366">
            <v>3</v>
          </cell>
          <cell r="W366">
            <v>2</v>
          </cell>
          <cell r="X366">
            <v>3</v>
          </cell>
          <cell r="Y366">
            <v>2</v>
          </cell>
          <cell r="Z366">
            <v>2</v>
          </cell>
          <cell r="AA366">
            <v>2</v>
          </cell>
          <cell r="AB366">
            <v>3</v>
          </cell>
          <cell r="AC366">
            <v>2</v>
          </cell>
          <cell r="AD366">
            <v>2</v>
          </cell>
          <cell r="AE366">
            <v>2</v>
          </cell>
          <cell r="AF366">
            <v>1</v>
          </cell>
          <cell r="AG366">
            <v>2</v>
          </cell>
          <cell r="AH366">
            <v>3</v>
          </cell>
          <cell r="AI366">
            <v>3</v>
          </cell>
          <cell r="AJ366">
            <v>2</v>
          </cell>
          <cell r="AK366">
            <v>2</v>
          </cell>
          <cell r="AL366">
            <v>2</v>
          </cell>
          <cell r="AM366">
            <v>2</v>
          </cell>
          <cell r="AN366">
            <v>2</v>
          </cell>
          <cell r="AO366">
            <v>2</v>
          </cell>
          <cell r="AP366">
            <v>2</v>
          </cell>
          <cell r="AQ366">
            <v>2</v>
          </cell>
          <cell r="AR366">
            <v>2</v>
          </cell>
          <cell r="AS366">
            <v>2</v>
          </cell>
          <cell r="AT366">
            <v>3</v>
          </cell>
          <cell r="AU366">
            <v>2</v>
          </cell>
        </row>
        <row r="367">
          <cell r="B367" t="str">
            <v>IMPERIAL HOSPITAL &amp; RESEARCH CENTRE LTD</v>
          </cell>
          <cell r="L367" t="str">
            <v>S</v>
          </cell>
          <cell r="M367">
            <v>0</v>
          </cell>
          <cell r="P367" t="str">
            <v>207e</v>
          </cell>
          <cell r="V367">
            <v>2</v>
          </cell>
          <cell r="W367">
            <v>1</v>
          </cell>
          <cell r="X367">
            <v>2</v>
          </cell>
          <cell r="Y367">
            <v>1</v>
          </cell>
          <cell r="Z367">
            <v>3</v>
          </cell>
          <cell r="AA367">
            <v>2</v>
          </cell>
          <cell r="AB367">
            <v>3</v>
          </cell>
          <cell r="AC367">
            <v>1</v>
          </cell>
          <cell r="AD367">
            <v>2</v>
          </cell>
          <cell r="AE367">
            <v>1</v>
          </cell>
          <cell r="AF367">
            <v>2</v>
          </cell>
          <cell r="AG367">
            <v>2</v>
          </cell>
          <cell r="AH367">
            <v>2</v>
          </cell>
          <cell r="AI367">
            <v>1</v>
          </cell>
          <cell r="AJ367">
            <v>3</v>
          </cell>
          <cell r="AK367">
            <v>1</v>
          </cell>
          <cell r="AL367">
            <v>2</v>
          </cell>
          <cell r="AM367">
            <v>2</v>
          </cell>
          <cell r="AN367">
            <v>2</v>
          </cell>
          <cell r="AO367">
            <v>2</v>
          </cell>
          <cell r="AP367">
            <v>2</v>
          </cell>
          <cell r="AQ367">
            <v>2</v>
          </cell>
          <cell r="AR367">
            <v>3</v>
          </cell>
          <cell r="AS367">
            <v>2</v>
          </cell>
          <cell r="AT367">
            <v>3</v>
          </cell>
          <cell r="AU367">
            <v>1</v>
          </cell>
        </row>
        <row r="368">
          <cell r="B368" t="str">
            <v>INFINITI RETAIL LTD</v>
          </cell>
          <cell r="L368" t="str">
            <v>S</v>
          </cell>
          <cell r="M368">
            <v>0</v>
          </cell>
          <cell r="P368" t="str">
            <v>201b</v>
          </cell>
          <cell r="V368">
            <v>1</v>
          </cell>
          <cell r="W368">
            <v>2</v>
          </cell>
          <cell r="X368">
            <v>1</v>
          </cell>
          <cell r="Y368">
            <v>3</v>
          </cell>
          <cell r="Z368">
            <v>1</v>
          </cell>
          <cell r="AA368">
            <v>1</v>
          </cell>
          <cell r="AB368">
            <v>1</v>
          </cell>
          <cell r="AC368">
            <v>1</v>
          </cell>
          <cell r="AD368">
            <v>1</v>
          </cell>
          <cell r="AE368">
            <v>2</v>
          </cell>
          <cell r="AF368">
            <v>3</v>
          </cell>
          <cell r="AG368">
            <v>2</v>
          </cell>
          <cell r="AH368">
            <v>1</v>
          </cell>
          <cell r="AI368">
            <v>1</v>
          </cell>
          <cell r="AJ368">
            <v>2</v>
          </cell>
          <cell r="AK368">
            <v>2</v>
          </cell>
          <cell r="AL368">
            <v>2</v>
          </cell>
          <cell r="AM368">
            <v>1</v>
          </cell>
          <cell r="AN368">
            <v>2</v>
          </cell>
          <cell r="AO368">
            <v>1</v>
          </cell>
          <cell r="AP368">
            <v>2</v>
          </cell>
          <cell r="AQ368">
            <v>2</v>
          </cell>
          <cell r="AR368">
            <v>1</v>
          </cell>
          <cell r="AS368">
            <v>1</v>
          </cell>
          <cell r="AT368">
            <v>1</v>
          </cell>
          <cell r="AU368">
            <v>2</v>
          </cell>
        </row>
        <row r="369">
          <cell r="B369" t="str">
            <v>GUJARAT J H M HOTELS LTD</v>
          </cell>
          <cell r="L369" t="str">
            <v>S</v>
          </cell>
          <cell r="M369">
            <v>0</v>
          </cell>
          <cell r="P369">
            <v>204</v>
          </cell>
          <cell r="V369">
            <v>1</v>
          </cell>
          <cell r="W369">
            <v>1</v>
          </cell>
          <cell r="X369">
            <v>1</v>
          </cell>
          <cell r="Y369">
            <v>1</v>
          </cell>
          <cell r="Z369">
            <v>1</v>
          </cell>
          <cell r="AA369">
            <v>2</v>
          </cell>
          <cell r="AB369">
            <v>2</v>
          </cell>
          <cell r="AC369">
            <v>2</v>
          </cell>
          <cell r="AD369">
            <v>3</v>
          </cell>
          <cell r="AE369">
            <v>2</v>
          </cell>
          <cell r="AF369">
            <v>2</v>
          </cell>
          <cell r="AG369">
            <v>2</v>
          </cell>
          <cell r="AH369">
            <v>2</v>
          </cell>
          <cell r="AI369">
            <v>2</v>
          </cell>
          <cell r="AJ369">
            <v>2</v>
          </cell>
          <cell r="AK369">
            <v>2</v>
          </cell>
          <cell r="AL369">
            <v>2</v>
          </cell>
          <cell r="AM369">
            <v>2</v>
          </cell>
          <cell r="AN369">
            <v>2</v>
          </cell>
          <cell r="AO369">
            <v>2</v>
          </cell>
          <cell r="AP369">
            <v>2</v>
          </cell>
          <cell r="AQ369">
            <v>2</v>
          </cell>
          <cell r="AR369">
            <v>2</v>
          </cell>
          <cell r="AS369">
            <v>2</v>
          </cell>
          <cell r="AT369">
            <v>1</v>
          </cell>
          <cell r="AU369">
            <v>2</v>
          </cell>
        </row>
        <row r="370">
          <cell r="B370" t="str">
            <v>TOYOTA TSUSHO INDIA PVT LTD</v>
          </cell>
          <cell r="L370" t="str">
            <v>S</v>
          </cell>
          <cell r="M370">
            <v>0</v>
          </cell>
          <cell r="P370">
            <v>201</v>
          </cell>
          <cell r="V370">
            <v>1</v>
          </cell>
          <cell r="W370">
            <v>2</v>
          </cell>
          <cell r="X370">
            <v>2</v>
          </cell>
          <cell r="Y370">
            <v>2</v>
          </cell>
          <cell r="Z370">
            <v>1</v>
          </cell>
          <cell r="AA370">
            <v>2</v>
          </cell>
          <cell r="AB370">
            <v>2</v>
          </cell>
          <cell r="AC370">
            <v>2</v>
          </cell>
          <cell r="AD370">
            <v>3</v>
          </cell>
          <cell r="AE370">
            <v>2</v>
          </cell>
          <cell r="AF370">
            <v>3</v>
          </cell>
          <cell r="AG370">
            <v>2</v>
          </cell>
          <cell r="AH370">
            <v>2</v>
          </cell>
          <cell r="AI370">
            <v>2</v>
          </cell>
          <cell r="AJ370">
            <v>2</v>
          </cell>
          <cell r="AK370">
            <v>2</v>
          </cell>
          <cell r="AL370">
            <v>2</v>
          </cell>
          <cell r="AM370">
            <v>2</v>
          </cell>
          <cell r="AN370">
            <v>2</v>
          </cell>
          <cell r="AO370">
            <v>2</v>
          </cell>
          <cell r="AP370">
            <v>2</v>
          </cell>
          <cell r="AQ370">
            <v>2</v>
          </cell>
          <cell r="AR370">
            <v>2</v>
          </cell>
          <cell r="AS370">
            <v>2</v>
          </cell>
          <cell r="AT370">
            <v>2</v>
          </cell>
          <cell r="AU370">
            <v>2</v>
          </cell>
        </row>
        <row r="371">
          <cell r="B371" t="str">
            <v>LUMATA DIGITAL INDIA pvt ltd</v>
          </cell>
          <cell r="L371" t="str">
            <v>S</v>
          </cell>
          <cell r="M371">
            <v>0</v>
          </cell>
          <cell r="P371">
            <v>206</v>
          </cell>
          <cell r="V371">
            <v>3</v>
          </cell>
          <cell r="W371">
            <v>2</v>
          </cell>
          <cell r="X371">
            <v>3</v>
          </cell>
          <cell r="Y371">
            <v>2</v>
          </cell>
          <cell r="Z371">
            <v>3</v>
          </cell>
          <cell r="AA371">
            <v>2</v>
          </cell>
          <cell r="AB371">
            <v>2</v>
          </cell>
          <cell r="AC371">
            <v>2</v>
          </cell>
          <cell r="AD371">
            <v>2</v>
          </cell>
          <cell r="AE371">
            <v>2</v>
          </cell>
          <cell r="AF371">
            <v>2</v>
          </cell>
          <cell r="AG371">
            <v>2</v>
          </cell>
          <cell r="AH371">
            <v>0</v>
          </cell>
          <cell r="AI371">
            <v>0</v>
          </cell>
          <cell r="AJ371">
            <v>3</v>
          </cell>
          <cell r="AK371">
            <v>2</v>
          </cell>
          <cell r="AL371">
            <v>2</v>
          </cell>
          <cell r="AM371">
            <v>2</v>
          </cell>
          <cell r="AN371">
            <v>2</v>
          </cell>
          <cell r="AO371">
            <v>2</v>
          </cell>
          <cell r="AP371">
            <v>2</v>
          </cell>
          <cell r="AQ371">
            <v>2</v>
          </cell>
          <cell r="AR371">
            <v>2</v>
          </cell>
          <cell r="AS371">
            <v>2</v>
          </cell>
          <cell r="AT371">
            <v>3</v>
          </cell>
          <cell r="AU371">
            <v>2</v>
          </cell>
        </row>
        <row r="372">
          <cell r="B372" t="str">
            <v>VATIKUTTI TECHNOLOGIES pvt ltd</v>
          </cell>
          <cell r="L372" t="str">
            <v>S</v>
          </cell>
          <cell r="M372">
            <v>0</v>
          </cell>
          <cell r="P372">
            <v>0</v>
          </cell>
          <cell r="V372">
            <v>2</v>
          </cell>
          <cell r="W372">
            <v>2</v>
          </cell>
          <cell r="X372">
            <v>2</v>
          </cell>
          <cell r="Y372">
            <v>2</v>
          </cell>
          <cell r="Z372">
            <v>2</v>
          </cell>
          <cell r="AA372">
            <v>2</v>
          </cell>
          <cell r="AB372">
            <v>2</v>
          </cell>
          <cell r="AC372">
            <v>2</v>
          </cell>
          <cell r="AD372">
            <v>2</v>
          </cell>
          <cell r="AE372">
            <v>2</v>
          </cell>
          <cell r="AF372">
            <v>2</v>
          </cell>
          <cell r="AG372">
            <v>2</v>
          </cell>
          <cell r="AH372">
            <v>2</v>
          </cell>
          <cell r="AI372">
            <v>2</v>
          </cell>
          <cell r="AJ372">
            <v>2</v>
          </cell>
          <cell r="AK372">
            <v>2</v>
          </cell>
          <cell r="AL372">
            <v>2</v>
          </cell>
          <cell r="AM372">
            <v>2</v>
          </cell>
          <cell r="AN372">
            <v>2</v>
          </cell>
          <cell r="AO372">
            <v>2</v>
          </cell>
          <cell r="AP372">
            <v>2</v>
          </cell>
          <cell r="AQ372">
            <v>2</v>
          </cell>
          <cell r="AR372">
            <v>3</v>
          </cell>
          <cell r="AS372">
            <v>2</v>
          </cell>
          <cell r="AT372">
            <v>2</v>
          </cell>
          <cell r="AU372">
            <v>2</v>
          </cell>
        </row>
        <row r="373">
          <cell r="B373" t="str">
            <v>AADHAR HOUSING FINANCE LTD.</v>
          </cell>
          <cell r="L373" t="str">
            <v>S</v>
          </cell>
          <cell r="M373" t="str">
            <v xml:space="preserve"> </v>
          </cell>
          <cell r="P373">
            <v>0</v>
          </cell>
          <cell r="V373">
            <v>2</v>
          </cell>
          <cell r="W373">
            <v>2</v>
          </cell>
          <cell r="X373">
            <v>3</v>
          </cell>
          <cell r="Y373">
            <v>2</v>
          </cell>
          <cell r="Z373">
            <v>2</v>
          </cell>
          <cell r="AA373">
            <v>2</v>
          </cell>
          <cell r="AB373">
            <v>2</v>
          </cell>
          <cell r="AC373">
            <v>2</v>
          </cell>
          <cell r="AD373">
            <v>1</v>
          </cell>
          <cell r="AE373">
            <v>1</v>
          </cell>
          <cell r="AF373">
            <v>3</v>
          </cell>
          <cell r="AG373">
            <v>3</v>
          </cell>
          <cell r="AH373">
            <v>2</v>
          </cell>
          <cell r="AI373">
            <v>2</v>
          </cell>
          <cell r="AJ373">
            <v>1</v>
          </cell>
          <cell r="AK373">
            <v>1</v>
          </cell>
          <cell r="AL373">
            <v>1</v>
          </cell>
          <cell r="AM373">
            <v>1</v>
          </cell>
          <cell r="AN373">
            <v>2</v>
          </cell>
          <cell r="AO373">
            <v>2</v>
          </cell>
          <cell r="AP373">
            <v>2</v>
          </cell>
          <cell r="AQ373">
            <v>2</v>
          </cell>
          <cell r="AR373">
            <v>2</v>
          </cell>
          <cell r="AS373">
            <v>2</v>
          </cell>
          <cell r="AT373">
            <v>3</v>
          </cell>
          <cell r="AU373">
            <v>3</v>
          </cell>
        </row>
        <row r="374">
          <cell r="B374" t="str">
            <v>G I C HOUSING FINANCE LTD.</v>
          </cell>
          <cell r="L374" t="str">
            <v>S</v>
          </cell>
          <cell r="M374">
            <v>0</v>
          </cell>
          <cell r="P374">
            <v>0</v>
          </cell>
          <cell r="V374">
            <v>2</v>
          </cell>
          <cell r="W374">
            <v>1</v>
          </cell>
          <cell r="X374">
            <v>2</v>
          </cell>
          <cell r="Y374">
            <v>1</v>
          </cell>
          <cell r="Z374">
            <v>2</v>
          </cell>
          <cell r="AA374">
            <v>2</v>
          </cell>
          <cell r="AB374">
            <v>2</v>
          </cell>
          <cell r="AC374">
            <v>2</v>
          </cell>
          <cell r="AD374">
            <v>2</v>
          </cell>
          <cell r="AE374">
            <v>2</v>
          </cell>
          <cell r="AF374">
            <v>2</v>
          </cell>
          <cell r="AG374">
            <v>2</v>
          </cell>
          <cell r="AH374">
            <v>2</v>
          </cell>
          <cell r="AI374">
            <v>1</v>
          </cell>
          <cell r="AJ374">
            <v>1</v>
          </cell>
          <cell r="AK374">
            <v>1</v>
          </cell>
          <cell r="AL374">
            <v>1</v>
          </cell>
          <cell r="AM374">
            <v>2</v>
          </cell>
          <cell r="AN374">
            <v>0</v>
          </cell>
          <cell r="AO374">
            <v>0</v>
          </cell>
          <cell r="AP374">
            <v>2</v>
          </cell>
          <cell r="AQ374">
            <v>2</v>
          </cell>
          <cell r="AR374">
            <v>0</v>
          </cell>
          <cell r="AS374">
            <v>0</v>
          </cell>
          <cell r="AT374">
            <v>2</v>
          </cell>
          <cell r="AU374">
            <v>2</v>
          </cell>
        </row>
        <row r="375">
          <cell r="B375" t="str">
            <v>South City Projects (Kokata) Limited</v>
          </cell>
          <cell r="L375" t="str">
            <v>S</v>
          </cell>
          <cell r="M375">
            <v>0</v>
          </cell>
          <cell r="P375" t="str">
            <v>201d</v>
          </cell>
          <cell r="V375">
            <v>1</v>
          </cell>
          <cell r="W375">
            <v>1</v>
          </cell>
          <cell r="X375">
            <v>1</v>
          </cell>
          <cell r="Y375">
            <v>1</v>
          </cell>
          <cell r="Z375">
            <v>3</v>
          </cell>
          <cell r="AA375">
            <v>3</v>
          </cell>
          <cell r="AB375">
            <v>2</v>
          </cell>
          <cell r="AC375">
            <v>2</v>
          </cell>
          <cell r="AD375">
            <v>1</v>
          </cell>
          <cell r="AE375">
            <v>1</v>
          </cell>
          <cell r="AF375">
            <v>1</v>
          </cell>
          <cell r="AG375">
            <v>1</v>
          </cell>
          <cell r="AH375">
            <v>3</v>
          </cell>
          <cell r="AI375">
            <v>3</v>
          </cell>
          <cell r="AJ375">
            <v>3</v>
          </cell>
          <cell r="AK375">
            <v>3</v>
          </cell>
          <cell r="AL375">
            <v>1</v>
          </cell>
          <cell r="AM375">
            <v>1</v>
          </cell>
          <cell r="AN375">
            <v>2</v>
          </cell>
          <cell r="AO375">
            <v>2</v>
          </cell>
          <cell r="AP375">
            <v>0</v>
          </cell>
          <cell r="AQ375">
            <v>0</v>
          </cell>
          <cell r="AR375">
            <v>0</v>
          </cell>
          <cell r="AS375">
            <v>0</v>
          </cell>
          <cell r="AT375">
            <v>3</v>
          </cell>
          <cell r="AU375">
            <v>3</v>
          </cell>
        </row>
        <row r="376">
          <cell r="B376" t="str">
            <v>INDIA INFRASTRUCTURE FINANCE CO. LTD.</v>
          </cell>
          <cell r="L376" t="str">
            <v>S</v>
          </cell>
          <cell r="M376">
            <v>0</v>
          </cell>
          <cell r="P376">
            <v>0</v>
          </cell>
          <cell r="V376">
            <v>2</v>
          </cell>
          <cell r="W376">
            <v>1</v>
          </cell>
          <cell r="X376">
            <v>2</v>
          </cell>
          <cell r="Y376">
            <v>3</v>
          </cell>
          <cell r="Z376">
            <v>3</v>
          </cell>
          <cell r="AA376">
            <v>2</v>
          </cell>
          <cell r="AB376">
            <v>2</v>
          </cell>
          <cell r="AC376">
            <v>2</v>
          </cell>
          <cell r="AD376" t="str">
            <v xml:space="preserve"> </v>
          </cell>
          <cell r="AE376" t="str">
            <v xml:space="preserve"> </v>
          </cell>
          <cell r="AF376">
            <v>3</v>
          </cell>
          <cell r="AG376">
            <v>2</v>
          </cell>
          <cell r="AH376">
            <v>2</v>
          </cell>
          <cell r="AI376">
            <v>2</v>
          </cell>
          <cell r="AJ376">
            <v>2</v>
          </cell>
          <cell r="AK376">
            <v>2</v>
          </cell>
          <cell r="AL376" t="str">
            <v xml:space="preserve"> </v>
          </cell>
          <cell r="AM376" t="str">
            <v xml:space="preserve"> </v>
          </cell>
          <cell r="AN376" t="str">
            <v xml:space="preserve"> </v>
          </cell>
          <cell r="AO376" t="str">
            <v xml:space="preserve"> </v>
          </cell>
          <cell r="AP376" t="str">
            <v xml:space="preserve"> </v>
          </cell>
          <cell r="AQ376" t="str">
            <v xml:space="preserve"> </v>
          </cell>
          <cell r="AR376" t="str">
            <v xml:space="preserve"> </v>
          </cell>
          <cell r="AS376" t="str">
            <v xml:space="preserve"> </v>
          </cell>
          <cell r="AT376">
            <v>3</v>
          </cell>
          <cell r="AU376">
            <v>3</v>
          </cell>
        </row>
        <row r="377">
          <cell r="B377" t="str">
            <v>THIRUVANANTHPURAM ROAD DEVP CO LTD</v>
          </cell>
          <cell r="L377">
            <v>0</v>
          </cell>
          <cell r="M377" t="str">
            <v>I</v>
          </cell>
          <cell r="P377" t="str">
            <v>214b</v>
          </cell>
          <cell r="V377">
            <v>2</v>
          </cell>
          <cell r="W377">
            <v>2</v>
          </cell>
          <cell r="X377">
            <v>2</v>
          </cell>
          <cell r="Y377">
            <v>2</v>
          </cell>
          <cell r="Z377">
            <v>2</v>
          </cell>
          <cell r="AA377">
            <v>2</v>
          </cell>
          <cell r="AB377">
            <v>2</v>
          </cell>
          <cell r="AC377">
            <v>2</v>
          </cell>
          <cell r="AD377">
            <v>2</v>
          </cell>
          <cell r="AE377">
            <v>2</v>
          </cell>
          <cell r="AF377">
            <v>1</v>
          </cell>
          <cell r="AG377">
            <v>1</v>
          </cell>
          <cell r="AH377">
            <v>2</v>
          </cell>
          <cell r="AI377">
            <v>2</v>
          </cell>
          <cell r="AJ377">
            <v>2</v>
          </cell>
          <cell r="AK377">
            <v>2</v>
          </cell>
          <cell r="AL377">
            <v>2</v>
          </cell>
          <cell r="AM377">
            <v>2</v>
          </cell>
          <cell r="AN377">
            <v>2</v>
          </cell>
          <cell r="AO377">
            <v>2</v>
          </cell>
          <cell r="AP377">
            <v>3</v>
          </cell>
          <cell r="AQ377">
            <v>3</v>
          </cell>
          <cell r="AR377">
            <v>2</v>
          </cell>
          <cell r="AS377">
            <v>2</v>
          </cell>
          <cell r="AT377">
            <v>3</v>
          </cell>
          <cell r="AU377">
            <v>3</v>
          </cell>
        </row>
        <row r="378">
          <cell r="B378" t="str">
            <v>ELF TRADING &amp; CHEMICALS MFG LTD</v>
          </cell>
          <cell r="L378" t="str">
            <v>S</v>
          </cell>
          <cell r="M378">
            <v>0</v>
          </cell>
          <cell r="P378">
            <v>201</v>
          </cell>
          <cell r="V378">
            <v>2</v>
          </cell>
          <cell r="W378">
            <v>1</v>
          </cell>
          <cell r="X378">
            <v>1</v>
          </cell>
          <cell r="Y378">
            <v>1</v>
          </cell>
          <cell r="Z378">
            <v>2</v>
          </cell>
          <cell r="AA378">
            <v>2</v>
          </cell>
          <cell r="AB378">
            <v>2</v>
          </cell>
          <cell r="AC378">
            <v>2</v>
          </cell>
          <cell r="AD378">
            <v>1</v>
          </cell>
          <cell r="AE378">
            <v>2</v>
          </cell>
          <cell r="AF378">
            <v>2</v>
          </cell>
          <cell r="AG378">
            <v>2</v>
          </cell>
          <cell r="AH378">
            <v>1</v>
          </cell>
          <cell r="AI378">
            <v>1</v>
          </cell>
          <cell r="AJ378">
            <v>2</v>
          </cell>
          <cell r="AK378">
            <v>2</v>
          </cell>
          <cell r="AL378">
            <v>1</v>
          </cell>
          <cell r="AM378">
            <v>1</v>
          </cell>
          <cell r="AN378">
            <v>2</v>
          </cell>
          <cell r="AO378" t="str">
            <v xml:space="preserve"> </v>
          </cell>
          <cell r="AP378">
            <v>2</v>
          </cell>
          <cell r="AQ378">
            <v>2</v>
          </cell>
          <cell r="AR378">
            <v>2</v>
          </cell>
          <cell r="AS378">
            <v>2</v>
          </cell>
          <cell r="AT378">
            <v>1</v>
          </cell>
          <cell r="AU378">
            <v>2</v>
          </cell>
        </row>
        <row r="379">
          <cell r="B379" t="str">
            <v xml:space="preserve">SLP Construction Co. Ltd.                         </v>
          </cell>
          <cell r="L379">
            <v>0</v>
          </cell>
          <cell r="M379" t="str">
            <v>I</v>
          </cell>
          <cell r="P379">
            <v>208</v>
          </cell>
          <cell r="V379">
            <v>2</v>
          </cell>
          <cell r="W379">
            <v>2</v>
          </cell>
          <cell r="X379">
            <v>2</v>
          </cell>
          <cell r="Y379">
            <v>2</v>
          </cell>
          <cell r="Z379">
            <v>2</v>
          </cell>
          <cell r="AA379">
            <v>2</v>
          </cell>
          <cell r="AB379">
            <v>2</v>
          </cell>
          <cell r="AC379">
            <v>2</v>
          </cell>
          <cell r="AD379">
            <v>2</v>
          </cell>
          <cell r="AE379">
            <v>2</v>
          </cell>
          <cell r="AF379">
            <v>2</v>
          </cell>
          <cell r="AG379">
            <v>2</v>
          </cell>
          <cell r="AH379">
            <v>2</v>
          </cell>
          <cell r="AI379">
            <v>2</v>
          </cell>
          <cell r="AJ379">
            <v>2</v>
          </cell>
          <cell r="AK379">
            <v>2</v>
          </cell>
          <cell r="AL379">
            <v>2</v>
          </cell>
          <cell r="AM379">
            <v>2</v>
          </cell>
          <cell r="AN379">
            <v>2</v>
          </cell>
          <cell r="AO379">
            <v>2</v>
          </cell>
          <cell r="AP379">
            <v>2</v>
          </cell>
          <cell r="AQ379">
            <v>2</v>
          </cell>
          <cell r="AR379">
            <v>2</v>
          </cell>
          <cell r="AS379">
            <v>2</v>
          </cell>
          <cell r="AT379">
            <v>2</v>
          </cell>
          <cell r="AU379">
            <v>2</v>
          </cell>
        </row>
        <row r="380">
          <cell r="B380" t="str">
            <v>SHRIYAM AUTO FIN LTD.</v>
          </cell>
          <cell r="L380" t="str">
            <v>S</v>
          </cell>
          <cell r="M380">
            <v>0</v>
          </cell>
          <cell r="P380">
            <v>0</v>
          </cell>
          <cell r="V380">
            <v>2</v>
          </cell>
          <cell r="W380">
            <v>2</v>
          </cell>
          <cell r="X380">
            <v>2</v>
          </cell>
          <cell r="Y380">
            <v>2</v>
          </cell>
          <cell r="Z380">
            <v>2</v>
          </cell>
          <cell r="AA380">
            <v>2</v>
          </cell>
          <cell r="AB380">
            <v>2</v>
          </cell>
          <cell r="AC380">
            <v>2</v>
          </cell>
          <cell r="AD380">
            <v>2</v>
          </cell>
          <cell r="AE380">
            <v>2</v>
          </cell>
          <cell r="AF380">
            <v>2</v>
          </cell>
          <cell r="AG380">
            <v>2</v>
          </cell>
          <cell r="AH380">
            <v>2</v>
          </cell>
          <cell r="AI380">
            <v>2</v>
          </cell>
          <cell r="AJ380">
            <v>2</v>
          </cell>
          <cell r="AK380">
            <v>2</v>
          </cell>
          <cell r="AL380">
            <v>2</v>
          </cell>
          <cell r="AM380">
            <v>2</v>
          </cell>
          <cell r="AN380">
            <v>2</v>
          </cell>
          <cell r="AO380">
            <v>2</v>
          </cell>
          <cell r="AP380">
            <v>2</v>
          </cell>
          <cell r="AQ380">
            <v>2</v>
          </cell>
          <cell r="AR380">
            <v>2</v>
          </cell>
          <cell r="AS380">
            <v>2</v>
          </cell>
          <cell r="AT380">
            <v>2</v>
          </cell>
          <cell r="AU380">
            <v>2</v>
          </cell>
        </row>
        <row r="381">
          <cell r="B381" t="str">
            <v xml:space="preserve">SAGAR POWER LIMITED                               </v>
          </cell>
          <cell r="L381">
            <v>0</v>
          </cell>
          <cell r="M381" t="str">
            <v>I</v>
          </cell>
          <cell r="P381" t="str">
            <v>210a</v>
          </cell>
          <cell r="V381">
            <v>1</v>
          </cell>
          <cell r="W381">
            <v>1</v>
          </cell>
          <cell r="X381">
            <v>3</v>
          </cell>
          <cell r="Y381">
            <v>3</v>
          </cell>
          <cell r="Z381">
            <v>2</v>
          </cell>
          <cell r="AA381">
            <v>2</v>
          </cell>
          <cell r="AB381">
            <v>2</v>
          </cell>
          <cell r="AC381">
            <v>2</v>
          </cell>
          <cell r="AD381">
            <v>2</v>
          </cell>
          <cell r="AE381">
            <v>2</v>
          </cell>
          <cell r="AF381">
            <v>2</v>
          </cell>
          <cell r="AG381">
            <v>2</v>
          </cell>
          <cell r="AH381">
            <v>2</v>
          </cell>
          <cell r="AI381">
            <v>2</v>
          </cell>
          <cell r="AJ381">
            <v>2</v>
          </cell>
          <cell r="AK381">
            <v>2</v>
          </cell>
          <cell r="AL381">
            <v>2</v>
          </cell>
          <cell r="AM381">
            <v>2</v>
          </cell>
          <cell r="AN381">
            <v>2</v>
          </cell>
          <cell r="AO381">
            <v>2</v>
          </cell>
          <cell r="AP381">
            <v>2</v>
          </cell>
          <cell r="AQ381">
            <v>2</v>
          </cell>
          <cell r="AR381">
            <v>2</v>
          </cell>
          <cell r="AS381">
            <v>2</v>
          </cell>
          <cell r="AT381">
            <v>2</v>
          </cell>
          <cell r="AU381">
            <v>2</v>
          </cell>
        </row>
        <row r="382">
          <cell r="B382" t="str">
            <v>BUDH HOLDINGS AND TRADING CO. PVT TLD.</v>
          </cell>
          <cell r="L382" t="str">
            <v>S</v>
          </cell>
          <cell r="M382">
            <v>0</v>
          </cell>
          <cell r="P382">
            <v>0</v>
          </cell>
          <cell r="V382">
            <v>2</v>
          </cell>
          <cell r="W382">
            <v>2</v>
          </cell>
          <cell r="X382">
            <v>2</v>
          </cell>
          <cell r="Y382">
            <v>2</v>
          </cell>
          <cell r="Z382">
            <v>2</v>
          </cell>
          <cell r="AA382">
            <v>2</v>
          </cell>
          <cell r="AB382">
            <v>2</v>
          </cell>
          <cell r="AC382">
            <v>2</v>
          </cell>
          <cell r="AD382">
            <v>2</v>
          </cell>
          <cell r="AE382">
            <v>2</v>
          </cell>
          <cell r="AF382">
            <v>2</v>
          </cell>
          <cell r="AG382">
            <v>2</v>
          </cell>
          <cell r="AH382">
            <v>2</v>
          </cell>
          <cell r="AI382">
            <v>2</v>
          </cell>
          <cell r="AJ382">
            <v>2</v>
          </cell>
          <cell r="AK382">
            <v>2</v>
          </cell>
          <cell r="AL382">
            <v>2</v>
          </cell>
          <cell r="AM382">
            <v>2</v>
          </cell>
          <cell r="AN382">
            <v>2</v>
          </cell>
          <cell r="AO382">
            <v>2</v>
          </cell>
          <cell r="AP382">
            <v>2</v>
          </cell>
          <cell r="AQ382">
            <v>2</v>
          </cell>
          <cell r="AR382">
            <v>2</v>
          </cell>
          <cell r="AS382">
            <v>2</v>
          </cell>
          <cell r="AT382">
            <v>2</v>
          </cell>
          <cell r="AU382">
            <v>2</v>
          </cell>
        </row>
        <row r="383">
          <cell r="B383" t="str">
            <v>GOODWILL HOUSING &amp; INVESTMENTS LTD</v>
          </cell>
          <cell r="L383" t="str">
            <v>S</v>
          </cell>
          <cell r="M383">
            <v>0</v>
          </cell>
          <cell r="P383" t="str">
            <v>201d</v>
          </cell>
          <cell r="V383">
            <v>2</v>
          </cell>
          <cell r="W383">
            <v>2</v>
          </cell>
          <cell r="X383">
            <v>2</v>
          </cell>
          <cell r="Y383">
            <v>2</v>
          </cell>
          <cell r="Z383" t="str">
            <v xml:space="preserve"> </v>
          </cell>
          <cell r="AA383">
            <v>2</v>
          </cell>
          <cell r="AB383">
            <v>2</v>
          </cell>
          <cell r="AC383">
            <v>2</v>
          </cell>
          <cell r="AD383">
            <v>2</v>
          </cell>
          <cell r="AE383">
            <v>2</v>
          </cell>
          <cell r="AF383">
            <v>2</v>
          </cell>
          <cell r="AG383">
            <v>2</v>
          </cell>
          <cell r="AH383">
            <v>2</v>
          </cell>
          <cell r="AI383">
            <v>2</v>
          </cell>
          <cell r="AJ383">
            <v>2</v>
          </cell>
          <cell r="AK383">
            <v>2</v>
          </cell>
          <cell r="AL383">
            <v>2</v>
          </cell>
          <cell r="AM383">
            <v>2</v>
          </cell>
          <cell r="AN383">
            <v>2</v>
          </cell>
          <cell r="AO383">
            <v>2</v>
          </cell>
          <cell r="AP383">
            <v>2</v>
          </cell>
          <cell r="AQ383">
            <v>2</v>
          </cell>
          <cell r="AR383">
            <v>2</v>
          </cell>
          <cell r="AS383">
            <v>2</v>
          </cell>
          <cell r="AT383">
            <v>2</v>
          </cell>
          <cell r="AU383">
            <v>2</v>
          </cell>
        </row>
        <row r="384">
          <cell r="B384" t="str">
            <v>NARAYANA HRUDAYALAYA LIMITED</v>
          </cell>
          <cell r="L384" t="str">
            <v>S</v>
          </cell>
          <cell r="M384" t="str">
            <v xml:space="preserve"> </v>
          </cell>
          <cell r="P384" t="str">
            <v>207e</v>
          </cell>
          <cell r="V384">
            <v>1</v>
          </cell>
          <cell r="W384">
            <v>1</v>
          </cell>
          <cell r="X384">
            <v>1</v>
          </cell>
          <cell r="Y384">
            <v>1</v>
          </cell>
          <cell r="Z384">
            <v>3</v>
          </cell>
          <cell r="AA384">
            <v>1</v>
          </cell>
          <cell r="AB384">
            <v>2</v>
          </cell>
          <cell r="AC384">
            <v>1</v>
          </cell>
          <cell r="AD384">
            <v>2</v>
          </cell>
          <cell r="AE384">
            <v>2</v>
          </cell>
          <cell r="AF384">
            <v>2</v>
          </cell>
          <cell r="AG384">
            <v>2</v>
          </cell>
          <cell r="AH384">
            <v>2</v>
          </cell>
          <cell r="AI384">
            <v>2</v>
          </cell>
          <cell r="AJ384">
            <v>1</v>
          </cell>
          <cell r="AK384">
            <v>1</v>
          </cell>
          <cell r="AL384">
            <v>1</v>
          </cell>
          <cell r="AM384">
            <v>1</v>
          </cell>
          <cell r="AN384">
            <v>2</v>
          </cell>
          <cell r="AO384">
            <v>1</v>
          </cell>
          <cell r="AP384">
            <v>2</v>
          </cell>
          <cell r="AQ384">
            <v>1</v>
          </cell>
          <cell r="AR384">
            <v>2</v>
          </cell>
          <cell r="AS384">
            <v>1</v>
          </cell>
          <cell r="AT384">
            <v>1</v>
          </cell>
          <cell r="AU384">
            <v>1</v>
          </cell>
        </row>
        <row r="385">
          <cell r="B385" t="str">
            <v>PRICEWATER HOUSE COOPERS SERVICE DELIVERY CENTER (KOLKATA) PVT. LTD.</v>
          </cell>
          <cell r="L385" t="str">
            <v>S</v>
          </cell>
          <cell r="M385">
            <v>0</v>
          </cell>
          <cell r="P385">
            <v>0</v>
          </cell>
          <cell r="V385">
            <v>1</v>
          </cell>
          <cell r="W385">
            <v>1</v>
          </cell>
          <cell r="X385">
            <v>1</v>
          </cell>
          <cell r="Y385">
            <v>1</v>
          </cell>
          <cell r="Z385">
            <v>1</v>
          </cell>
          <cell r="AA385">
            <v>1</v>
          </cell>
          <cell r="AB385">
            <v>1</v>
          </cell>
          <cell r="AC385">
            <v>1</v>
          </cell>
          <cell r="AD385">
            <v>2</v>
          </cell>
          <cell r="AE385">
            <v>2</v>
          </cell>
          <cell r="AF385">
            <v>2</v>
          </cell>
          <cell r="AG385">
            <v>2</v>
          </cell>
          <cell r="AH385">
            <v>2</v>
          </cell>
          <cell r="AI385">
            <v>2</v>
          </cell>
          <cell r="AJ385">
            <v>1</v>
          </cell>
          <cell r="AK385">
            <v>1</v>
          </cell>
          <cell r="AL385">
            <v>2</v>
          </cell>
          <cell r="AM385">
            <v>1</v>
          </cell>
          <cell r="AN385">
            <v>0</v>
          </cell>
          <cell r="AO385">
            <v>0</v>
          </cell>
          <cell r="AP385">
            <v>2</v>
          </cell>
          <cell r="AQ385">
            <v>1</v>
          </cell>
          <cell r="AR385">
            <v>2</v>
          </cell>
          <cell r="AS385">
            <v>2</v>
          </cell>
          <cell r="AT385">
            <v>2</v>
          </cell>
          <cell r="AU385">
            <v>2</v>
          </cell>
        </row>
        <row r="386">
          <cell r="B386" t="str">
            <v>ROUNDROBIN TECH SERVICES PRIVATE LIMITED</v>
          </cell>
          <cell r="L386" t="str">
            <v>S</v>
          </cell>
          <cell r="M386">
            <v>0</v>
          </cell>
          <cell r="P386">
            <v>206</v>
          </cell>
          <cell r="V386">
            <v>1</v>
          </cell>
          <cell r="W386">
            <v>0</v>
          </cell>
          <cell r="X386">
            <v>1</v>
          </cell>
          <cell r="Y386">
            <v>0</v>
          </cell>
          <cell r="Z386">
            <v>1</v>
          </cell>
          <cell r="AA386">
            <v>0</v>
          </cell>
          <cell r="AB386">
            <v>2</v>
          </cell>
          <cell r="AC386">
            <v>0</v>
          </cell>
          <cell r="AD386">
            <v>1</v>
          </cell>
          <cell r="AE386">
            <v>0</v>
          </cell>
          <cell r="AF386">
            <v>1</v>
          </cell>
          <cell r="AG386">
            <v>0</v>
          </cell>
          <cell r="AH386">
            <v>1</v>
          </cell>
          <cell r="AI386">
            <v>0</v>
          </cell>
          <cell r="AJ386">
            <v>1</v>
          </cell>
          <cell r="AK386">
            <v>0</v>
          </cell>
          <cell r="AL386">
            <v>1</v>
          </cell>
          <cell r="AM386">
            <v>0</v>
          </cell>
          <cell r="AN386">
            <v>1</v>
          </cell>
          <cell r="AO386">
            <v>0</v>
          </cell>
          <cell r="AP386">
            <v>1</v>
          </cell>
          <cell r="AQ386">
            <v>0</v>
          </cell>
          <cell r="AR386">
            <v>1</v>
          </cell>
          <cell r="AS386">
            <v>0</v>
          </cell>
          <cell r="AT386">
            <v>1</v>
          </cell>
          <cell r="AU386">
            <v>0</v>
          </cell>
        </row>
        <row r="387">
          <cell r="B387" t="str">
            <v>ENNORE TANK TERMINALS PRIVATE LIMITED</v>
          </cell>
          <cell r="L387">
            <v>0</v>
          </cell>
          <cell r="M387" t="str">
            <v>I</v>
          </cell>
          <cell r="P387">
            <v>214</v>
          </cell>
          <cell r="V387">
            <v>2</v>
          </cell>
          <cell r="W387">
            <v>1</v>
          </cell>
          <cell r="X387">
            <v>3</v>
          </cell>
          <cell r="Y387">
            <v>1</v>
          </cell>
          <cell r="Z387">
            <v>2</v>
          </cell>
          <cell r="AA387">
            <v>2</v>
          </cell>
          <cell r="AB387">
            <v>2</v>
          </cell>
          <cell r="AC387">
            <v>2</v>
          </cell>
          <cell r="AD387">
            <v>2</v>
          </cell>
          <cell r="AE387">
            <v>2</v>
          </cell>
          <cell r="AF387">
            <v>2</v>
          </cell>
          <cell r="AG387">
            <v>2</v>
          </cell>
          <cell r="AH387">
            <v>2</v>
          </cell>
          <cell r="AI387">
            <v>2</v>
          </cell>
          <cell r="AJ387">
            <v>3</v>
          </cell>
          <cell r="AK387">
            <v>1</v>
          </cell>
          <cell r="AL387">
            <v>1</v>
          </cell>
          <cell r="AM387">
            <v>2</v>
          </cell>
          <cell r="AN387">
            <v>2</v>
          </cell>
          <cell r="AO387">
            <v>2</v>
          </cell>
          <cell r="AP387">
            <v>2</v>
          </cell>
          <cell r="AQ387">
            <v>2</v>
          </cell>
          <cell r="AR387">
            <v>2</v>
          </cell>
          <cell r="AS387">
            <v>2</v>
          </cell>
          <cell r="AT387">
            <v>3</v>
          </cell>
          <cell r="AU387">
            <v>1</v>
          </cell>
        </row>
        <row r="388">
          <cell r="B388" t="str">
            <v>SHAAN'S CARGO PRIVATE LIMITED</v>
          </cell>
          <cell r="L388" t="str">
            <v>S</v>
          </cell>
          <cell r="M388">
            <v>0</v>
          </cell>
          <cell r="P388" t="str">
            <v>201d</v>
          </cell>
          <cell r="V388">
            <v>2</v>
          </cell>
          <cell r="W388">
            <v>2</v>
          </cell>
          <cell r="X388">
            <v>2</v>
          </cell>
          <cell r="Y388">
            <v>1</v>
          </cell>
          <cell r="Z388">
            <v>2</v>
          </cell>
          <cell r="AA388">
            <v>2</v>
          </cell>
          <cell r="AB388">
            <v>2</v>
          </cell>
          <cell r="AC388">
            <v>2</v>
          </cell>
          <cell r="AD388">
            <v>2</v>
          </cell>
          <cell r="AE388">
            <v>2</v>
          </cell>
          <cell r="AF388">
            <v>2</v>
          </cell>
          <cell r="AG388">
            <v>1</v>
          </cell>
          <cell r="AH388">
            <v>2</v>
          </cell>
          <cell r="AI388">
            <v>2</v>
          </cell>
          <cell r="AJ388">
            <v>2</v>
          </cell>
          <cell r="AK388">
            <v>2</v>
          </cell>
          <cell r="AL388">
            <v>2</v>
          </cell>
          <cell r="AM388">
            <v>1</v>
          </cell>
          <cell r="AN388">
            <v>2</v>
          </cell>
          <cell r="AO388">
            <v>2</v>
          </cell>
          <cell r="AP388">
            <v>2</v>
          </cell>
          <cell r="AQ388">
            <v>2</v>
          </cell>
          <cell r="AR388">
            <v>2</v>
          </cell>
          <cell r="AS388">
            <v>2</v>
          </cell>
          <cell r="AT388">
            <v>0</v>
          </cell>
          <cell r="AU388">
            <v>0</v>
          </cell>
        </row>
        <row r="389">
          <cell r="B389" t="str">
            <v>ANGELIQUE INTERNATIONAL LTD</v>
          </cell>
          <cell r="L389">
            <v>0</v>
          </cell>
          <cell r="M389" t="str">
            <v>I</v>
          </cell>
          <cell r="P389">
            <v>0</v>
          </cell>
          <cell r="V389">
            <v>3</v>
          </cell>
          <cell r="W389">
            <v>2</v>
          </cell>
          <cell r="X389">
            <v>3</v>
          </cell>
          <cell r="Y389">
            <v>2</v>
          </cell>
          <cell r="Z389">
            <v>3</v>
          </cell>
          <cell r="AA389">
            <v>2</v>
          </cell>
          <cell r="AB389">
            <v>3</v>
          </cell>
          <cell r="AC389">
            <v>2</v>
          </cell>
          <cell r="AD389">
            <v>2</v>
          </cell>
          <cell r="AE389">
            <v>2</v>
          </cell>
          <cell r="AF389">
            <v>1</v>
          </cell>
          <cell r="AG389">
            <v>1</v>
          </cell>
          <cell r="AH389">
            <v>2</v>
          </cell>
          <cell r="AI389">
            <v>2</v>
          </cell>
          <cell r="AJ389">
            <v>2</v>
          </cell>
          <cell r="AK389">
            <v>2</v>
          </cell>
          <cell r="AL389">
            <v>1</v>
          </cell>
          <cell r="AM389">
            <v>1</v>
          </cell>
          <cell r="AN389">
            <v>3</v>
          </cell>
          <cell r="AO389">
            <v>1</v>
          </cell>
          <cell r="AP389">
            <v>2</v>
          </cell>
          <cell r="AQ389">
            <v>2</v>
          </cell>
          <cell r="AR389">
            <v>2</v>
          </cell>
          <cell r="AS389">
            <v>1</v>
          </cell>
          <cell r="AT389">
            <v>3</v>
          </cell>
          <cell r="AU389">
            <v>3</v>
          </cell>
        </row>
        <row r="390">
          <cell r="B390" t="str">
            <v>MODERN INDIA LTD</v>
          </cell>
          <cell r="L390" t="str">
            <v>S</v>
          </cell>
          <cell r="M390" t="str">
            <v xml:space="preserve"> </v>
          </cell>
          <cell r="P390">
            <v>201</v>
          </cell>
          <cell r="V390">
            <v>1</v>
          </cell>
          <cell r="W390">
            <v>2</v>
          </cell>
          <cell r="X390">
            <v>1</v>
          </cell>
          <cell r="Y390">
            <v>2</v>
          </cell>
          <cell r="Z390">
            <v>3</v>
          </cell>
          <cell r="AA390">
            <v>2</v>
          </cell>
          <cell r="AB390">
            <v>2</v>
          </cell>
          <cell r="AC390">
            <v>2</v>
          </cell>
          <cell r="AD390">
            <v>2</v>
          </cell>
          <cell r="AE390">
            <v>2</v>
          </cell>
          <cell r="AF390">
            <v>1</v>
          </cell>
          <cell r="AG390">
            <v>1</v>
          </cell>
          <cell r="AH390">
            <v>1</v>
          </cell>
          <cell r="AI390">
            <v>1</v>
          </cell>
          <cell r="AJ390">
            <v>3</v>
          </cell>
          <cell r="AK390">
            <v>2</v>
          </cell>
          <cell r="AL390">
            <v>1</v>
          </cell>
          <cell r="AM390">
            <v>1</v>
          </cell>
          <cell r="AN390" t="str">
            <v xml:space="preserve"> </v>
          </cell>
          <cell r="AO390">
            <v>0</v>
          </cell>
          <cell r="AP390">
            <v>2</v>
          </cell>
          <cell r="AQ390">
            <v>2</v>
          </cell>
          <cell r="AR390">
            <v>2</v>
          </cell>
          <cell r="AS390">
            <v>2</v>
          </cell>
          <cell r="AT390">
            <v>2</v>
          </cell>
          <cell r="AU390">
            <v>2</v>
          </cell>
        </row>
        <row r="391">
          <cell r="B391" t="str">
            <v>KANUMANEK TRADING CO LTD</v>
          </cell>
          <cell r="L391" t="str">
            <v>S</v>
          </cell>
          <cell r="M391">
            <v>0</v>
          </cell>
          <cell r="P391" t="str">
            <v>201f</v>
          </cell>
          <cell r="V391">
            <v>2</v>
          </cell>
          <cell r="W391">
            <v>2</v>
          </cell>
          <cell r="X391">
            <v>2</v>
          </cell>
          <cell r="Y391">
            <v>2</v>
          </cell>
          <cell r="Z391">
            <v>2</v>
          </cell>
          <cell r="AA391">
            <v>2</v>
          </cell>
          <cell r="AB391">
            <v>2</v>
          </cell>
          <cell r="AC391">
            <v>2</v>
          </cell>
          <cell r="AD391">
            <v>2</v>
          </cell>
          <cell r="AE391">
            <v>2</v>
          </cell>
          <cell r="AF391">
            <v>2</v>
          </cell>
          <cell r="AG391">
            <v>2</v>
          </cell>
          <cell r="AH391">
            <v>2</v>
          </cell>
          <cell r="AI391">
            <v>2</v>
          </cell>
          <cell r="AJ391">
            <v>2</v>
          </cell>
          <cell r="AK391">
            <v>2</v>
          </cell>
          <cell r="AL391">
            <v>2</v>
          </cell>
          <cell r="AM391">
            <v>2</v>
          </cell>
          <cell r="AN391">
            <v>2</v>
          </cell>
          <cell r="AO391">
            <v>2</v>
          </cell>
          <cell r="AP391">
            <v>2</v>
          </cell>
          <cell r="AQ391">
            <v>2</v>
          </cell>
          <cell r="AR391">
            <v>2</v>
          </cell>
          <cell r="AS391">
            <v>2</v>
          </cell>
          <cell r="AT391">
            <v>2</v>
          </cell>
          <cell r="AU391">
            <v>2</v>
          </cell>
        </row>
        <row r="392">
          <cell r="B392" t="str">
            <v>AITKEN SPENCE HOTEL MANAGEMENTS (SOUTH INDIA) pvt ltd</v>
          </cell>
          <cell r="L392" t="str">
            <v>S</v>
          </cell>
          <cell r="M392" t="str">
            <v xml:space="preserve"> </v>
          </cell>
          <cell r="P392" t="str">
            <v>204a</v>
          </cell>
          <cell r="V392">
            <v>1</v>
          </cell>
          <cell r="W392">
            <v>1</v>
          </cell>
          <cell r="X392">
            <v>1</v>
          </cell>
          <cell r="Y392">
            <v>1</v>
          </cell>
          <cell r="Z392">
            <v>1</v>
          </cell>
          <cell r="AA392">
            <v>1</v>
          </cell>
          <cell r="AB392">
            <v>2</v>
          </cell>
          <cell r="AC392">
            <v>2</v>
          </cell>
          <cell r="AD392">
            <v>1</v>
          </cell>
          <cell r="AE392">
            <v>1</v>
          </cell>
          <cell r="AF392">
            <v>0</v>
          </cell>
          <cell r="AG392">
            <v>0</v>
          </cell>
          <cell r="AH392">
            <v>2</v>
          </cell>
          <cell r="AI392">
            <v>2</v>
          </cell>
          <cell r="AJ392">
            <v>1</v>
          </cell>
          <cell r="AK392">
            <v>1</v>
          </cell>
          <cell r="AL392">
            <v>2</v>
          </cell>
          <cell r="AM392">
            <v>2</v>
          </cell>
          <cell r="AN392">
            <v>1</v>
          </cell>
          <cell r="AO392">
            <v>1</v>
          </cell>
          <cell r="AP392">
            <v>2</v>
          </cell>
          <cell r="AQ392">
            <v>2</v>
          </cell>
          <cell r="AR392">
            <v>1</v>
          </cell>
          <cell r="AS392">
            <v>1</v>
          </cell>
          <cell r="AT392">
            <v>1</v>
          </cell>
          <cell r="AU392">
            <v>1</v>
          </cell>
        </row>
        <row r="393">
          <cell r="B393" t="str">
            <v>UTSTARCOM INDIA TELECOM pvt ltd</v>
          </cell>
          <cell r="L393">
            <v>0</v>
          </cell>
          <cell r="M393" t="str">
            <v>I</v>
          </cell>
          <cell r="P393">
            <v>213</v>
          </cell>
          <cell r="V393">
            <v>3</v>
          </cell>
          <cell r="W393">
            <v>3</v>
          </cell>
          <cell r="X393">
            <v>3</v>
          </cell>
          <cell r="Y393">
            <v>3</v>
          </cell>
          <cell r="Z393">
            <v>2</v>
          </cell>
          <cell r="AA393">
            <v>3</v>
          </cell>
          <cell r="AB393">
            <v>2</v>
          </cell>
          <cell r="AC393">
            <v>3</v>
          </cell>
          <cell r="AD393">
            <v>2</v>
          </cell>
          <cell r="AE393">
            <v>2</v>
          </cell>
          <cell r="AF393">
            <v>2</v>
          </cell>
          <cell r="AG393">
            <v>3</v>
          </cell>
          <cell r="AH393">
            <v>2</v>
          </cell>
          <cell r="AI393">
            <v>2</v>
          </cell>
          <cell r="AJ393">
            <v>2</v>
          </cell>
          <cell r="AK393">
            <v>2</v>
          </cell>
          <cell r="AL393">
            <v>1</v>
          </cell>
          <cell r="AM393">
            <v>1</v>
          </cell>
          <cell r="AN393">
            <v>2</v>
          </cell>
          <cell r="AO393">
            <v>2</v>
          </cell>
          <cell r="AP393">
            <v>2</v>
          </cell>
          <cell r="AQ393">
            <v>2</v>
          </cell>
          <cell r="AR393">
            <v>2</v>
          </cell>
          <cell r="AS393">
            <v>2</v>
          </cell>
          <cell r="AT393">
            <v>2</v>
          </cell>
          <cell r="AU393">
            <v>2</v>
          </cell>
        </row>
        <row r="394">
          <cell r="B394" t="str">
            <v>MEDICA SYNERGIE pvt ltd</v>
          </cell>
          <cell r="L394" t="str">
            <v>S</v>
          </cell>
          <cell r="M394">
            <v>0</v>
          </cell>
          <cell r="P394">
            <v>207</v>
          </cell>
          <cell r="V394">
            <v>1</v>
          </cell>
          <cell r="W394">
            <v>1</v>
          </cell>
          <cell r="X394">
            <v>1</v>
          </cell>
          <cell r="Y394">
            <v>1</v>
          </cell>
          <cell r="Z394">
            <v>2</v>
          </cell>
          <cell r="AA394">
            <v>1</v>
          </cell>
          <cell r="AB394">
            <v>2</v>
          </cell>
          <cell r="AC394">
            <v>1</v>
          </cell>
          <cell r="AD394">
            <v>2</v>
          </cell>
          <cell r="AE394">
            <v>1</v>
          </cell>
          <cell r="AF394">
            <v>2</v>
          </cell>
          <cell r="AG394">
            <v>2</v>
          </cell>
          <cell r="AH394">
            <v>2</v>
          </cell>
          <cell r="AI394">
            <v>2</v>
          </cell>
          <cell r="AJ394">
            <v>2</v>
          </cell>
          <cell r="AK394">
            <v>2</v>
          </cell>
          <cell r="AL394">
            <v>1</v>
          </cell>
          <cell r="AM394">
            <v>2</v>
          </cell>
          <cell r="AN394">
            <v>2</v>
          </cell>
          <cell r="AO394">
            <v>2</v>
          </cell>
          <cell r="AP394">
            <v>2</v>
          </cell>
          <cell r="AQ394">
            <v>2</v>
          </cell>
          <cell r="AR394">
            <v>2</v>
          </cell>
          <cell r="AS394">
            <v>2</v>
          </cell>
          <cell r="AT394">
            <v>3</v>
          </cell>
          <cell r="AU394">
            <v>2</v>
          </cell>
        </row>
        <row r="395">
          <cell r="B395" t="str">
            <v>MANIPAL GLOBAL EDUCATION SERVICES pvt ltd</v>
          </cell>
          <cell r="L395" t="str">
            <v>S</v>
          </cell>
          <cell r="M395">
            <v>0</v>
          </cell>
          <cell r="P395">
            <v>207</v>
          </cell>
          <cell r="V395">
            <v>1</v>
          </cell>
          <cell r="W395">
            <v>1</v>
          </cell>
          <cell r="X395">
            <v>1</v>
          </cell>
          <cell r="Y395">
            <v>1</v>
          </cell>
          <cell r="Z395">
            <v>2</v>
          </cell>
          <cell r="AA395">
            <v>2</v>
          </cell>
          <cell r="AB395">
            <v>0</v>
          </cell>
          <cell r="AC395">
            <v>1</v>
          </cell>
          <cell r="AD395">
            <v>2</v>
          </cell>
          <cell r="AE395">
            <v>2</v>
          </cell>
          <cell r="AF395">
            <v>2</v>
          </cell>
          <cell r="AG395">
            <v>2</v>
          </cell>
          <cell r="AH395">
            <v>2</v>
          </cell>
          <cell r="AI395">
            <v>2</v>
          </cell>
          <cell r="AJ395">
            <v>3</v>
          </cell>
          <cell r="AK395">
            <v>2</v>
          </cell>
          <cell r="AL395">
            <v>2</v>
          </cell>
          <cell r="AM395">
            <v>2</v>
          </cell>
          <cell r="AN395">
            <v>2</v>
          </cell>
          <cell r="AO395">
            <v>2</v>
          </cell>
          <cell r="AP395">
            <v>2</v>
          </cell>
          <cell r="AQ395">
            <v>0</v>
          </cell>
          <cell r="AR395">
            <v>2</v>
          </cell>
          <cell r="AS395">
            <v>2</v>
          </cell>
          <cell r="AT395">
            <v>1</v>
          </cell>
          <cell r="AU395">
            <v>1</v>
          </cell>
        </row>
        <row r="396">
          <cell r="B396" t="str">
            <v>KERALA IRRIGATION INFRASTRUCTURE DEVP. CORPN. LTD.</v>
          </cell>
          <cell r="L396">
            <v>0</v>
          </cell>
          <cell r="M396" t="str">
            <v>I</v>
          </cell>
          <cell r="P396">
            <v>0</v>
          </cell>
          <cell r="V396">
            <v>1</v>
          </cell>
          <cell r="W396">
            <v>1</v>
          </cell>
          <cell r="X396">
            <v>1</v>
          </cell>
          <cell r="Y396">
            <v>1</v>
          </cell>
          <cell r="Z396">
            <v>1</v>
          </cell>
          <cell r="AA396">
            <v>1</v>
          </cell>
          <cell r="AB396">
            <v>1</v>
          </cell>
          <cell r="AC396">
            <v>1</v>
          </cell>
          <cell r="AD396">
            <v>1</v>
          </cell>
          <cell r="AE396">
            <v>1</v>
          </cell>
          <cell r="AF396">
            <v>2</v>
          </cell>
          <cell r="AG396">
            <v>2</v>
          </cell>
          <cell r="AH396">
            <v>2</v>
          </cell>
          <cell r="AI396">
            <v>2</v>
          </cell>
          <cell r="AJ396">
            <v>1</v>
          </cell>
          <cell r="AK396">
            <v>1</v>
          </cell>
          <cell r="AL396">
            <v>1</v>
          </cell>
          <cell r="AM396">
            <v>1</v>
          </cell>
          <cell r="AN396">
            <v>1</v>
          </cell>
          <cell r="AO396">
            <v>1</v>
          </cell>
          <cell r="AP396">
            <v>1</v>
          </cell>
          <cell r="AQ396">
            <v>1</v>
          </cell>
          <cell r="AR396">
            <v>2</v>
          </cell>
          <cell r="AS396">
            <v>2</v>
          </cell>
          <cell r="AT396">
            <v>1</v>
          </cell>
          <cell r="AU396">
            <v>1</v>
          </cell>
        </row>
        <row r="397">
          <cell r="B397" t="str">
            <v>OCEAN SCIENCE &amp; SURVEYING PVT. LTD.</v>
          </cell>
          <cell r="L397">
            <v>0</v>
          </cell>
          <cell r="M397" t="str">
            <v>I</v>
          </cell>
          <cell r="P397">
            <v>210</v>
          </cell>
          <cell r="V397">
            <v>3</v>
          </cell>
          <cell r="W397">
            <v>3</v>
          </cell>
          <cell r="X397">
            <v>3</v>
          </cell>
          <cell r="Y397">
            <v>3</v>
          </cell>
          <cell r="Z397">
            <v>3</v>
          </cell>
          <cell r="AA397">
            <v>2</v>
          </cell>
          <cell r="AB397">
            <v>2</v>
          </cell>
          <cell r="AC397">
            <v>2</v>
          </cell>
          <cell r="AD397">
            <v>2</v>
          </cell>
          <cell r="AE397">
            <v>3</v>
          </cell>
          <cell r="AF397">
            <v>1</v>
          </cell>
          <cell r="AG397">
            <v>2</v>
          </cell>
          <cell r="AH397">
            <v>3</v>
          </cell>
          <cell r="AI397">
            <v>3</v>
          </cell>
          <cell r="AJ397">
            <v>1</v>
          </cell>
          <cell r="AK397" t="str">
            <v xml:space="preserve"> </v>
          </cell>
          <cell r="AL397">
            <v>3</v>
          </cell>
          <cell r="AM397">
            <v>1</v>
          </cell>
          <cell r="AN397" t="str">
            <v xml:space="preserve"> </v>
          </cell>
          <cell r="AO397">
            <v>3</v>
          </cell>
          <cell r="AP397">
            <v>2</v>
          </cell>
          <cell r="AQ397">
            <v>2</v>
          </cell>
          <cell r="AR397">
            <v>2</v>
          </cell>
          <cell r="AS397" t="str">
            <v xml:space="preserve"> </v>
          </cell>
          <cell r="AT397">
            <v>3</v>
          </cell>
          <cell r="AU397">
            <v>3</v>
          </cell>
        </row>
        <row r="398">
          <cell r="B398" t="str">
            <v>ACUITE RATINGS AND RESEARCH LIMITED (SMERA RATINGS LTD.)</v>
          </cell>
          <cell r="L398" t="str">
            <v>S</v>
          </cell>
          <cell r="M398">
            <v>0</v>
          </cell>
          <cell r="P398">
            <v>0</v>
          </cell>
          <cell r="V398">
            <v>3</v>
          </cell>
          <cell r="W398">
            <v>2</v>
          </cell>
          <cell r="X398">
            <v>3</v>
          </cell>
          <cell r="Y398">
            <v>3</v>
          </cell>
          <cell r="Z398">
            <v>2</v>
          </cell>
          <cell r="AA398">
            <v>2</v>
          </cell>
          <cell r="AB398">
            <v>1</v>
          </cell>
          <cell r="AC398">
            <v>2</v>
          </cell>
          <cell r="AD398">
            <v>0</v>
          </cell>
          <cell r="AE398">
            <v>0</v>
          </cell>
          <cell r="AF398">
            <v>2</v>
          </cell>
          <cell r="AG398">
            <v>2</v>
          </cell>
          <cell r="AH398">
            <v>2</v>
          </cell>
          <cell r="AI398">
            <v>2</v>
          </cell>
          <cell r="AJ398">
            <v>2</v>
          </cell>
          <cell r="AK398">
            <v>2</v>
          </cell>
          <cell r="AL398">
            <v>1</v>
          </cell>
          <cell r="AM398">
            <v>1</v>
          </cell>
          <cell r="AN398">
            <v>3</v>
          </cell>
          <cell r="AO398">
            <v>3</v>
          </cell>
          <cell r="AP398">
            <v>1</v>
          </cell>
          <cell r="AQ398">
            <v>1</v>
          </cell>
          <cell r="AR398">
            <v>2</v>
          </cell>
          <cell r="AS398">
            <v>2</v>
          </cell>
          <cell r="AT398">
            <v>3</v>
          </cell>
          <cell r="AU398">
            <v>3</v>
          </cell>
        </row>
        <row r="399">
          <cell r="B399" t="str">
            <v>MUTHOOT HOUSING FINANCE CO. LTD.</v>
          </cell>
          <cell r="L399" t="str">
            <v>S</v>
          </cell>
          <cell r="M399">
            <v>0</v>
          </cell>
          <cell r="P399">
            <v>0</v>
          </cell>
          <cell r="V399">
            <v>1</v>
          </cell>
          <cell r="W399">
            <v>1</v>
          </cell>
          <cell r="X399">
            <v>1</v>
          </cell>
          <cell r="Y399">
            <v>1</v>
          </cell>
          <cell r="Z399">
            <v>2</v>
          </cell>
          <cell r="AA399">
            <v>2</v>
          </cell>
          <cell r="AB399">
            <v>2</v>
          </cell>
          <cell r="AC399">
            <v>2</v>
          </cell>
          <cell r="AD399">
            <v>0</v>
          </cell>
          <cell r="AE399">
            <v>0</v>
          </cell>
          <cell r="AF399">
            <v>2</v>
          </cell>
          <cell r="AG399">
            <v>2</v>
          </cell>
          <cell r="AH399">
            <v>2</v>
          </cell>
          <cell r="AI399">
            <v>1</v>
          </cell>
          <cell r="AJ399">
            <v>2</v>
          </cell>
          <cell r="AK399">
            <v>1</v>
          </cell>
          <cell r="AL399">
            <v>1</v>
          </cell>
          <cell r="AM399">
            <v>1</v>
          </cell>
          <cell r="AN399">
            <v>0</v>
          </cell>
          <cell r="AO399">
            <v>0</v>
          </cell>
          <cell r="AP399">
            <v>0</v>
          </cell>
          <cell r="AQ399">
            <v>0</v>
          </cell>
          <cell r="AR399">
            <v>0</v>
          </cell>
          <cell r="AS399">
            <v>0</v>
          </cell>
          <cell r="AT399">
            <v>1</v>
          </cell>
          <cell r="AU399">
            <v>1</v>
          </cell>
        </row>
        <row r="400">
          <cell r="B400" t="str">
            <v>INDOWIND POWER PVT LTD</v>
          </cell>
          <cell r="L400">
            <v>0</v>
          </cell>
          <cell r="M400" t="str">
            <v>I</v>
          </cell>
          <cell r="P400">
            <v>210</v>
          </cell>
          <cell r="V400">
            <v>2</v>
          </cell>
          <cell r="W400">
            <v>1</v>
          </cell>
          <cell r="X400">
            <v>3</v>
          </cell>
          <cell r="Y400">
            <v>1</v>
          </cell>
          <cell r="Z400">
            <v>2</v>
          </cell>
          <cell r="AA400">
            <v>2</v>
          </cell>
          <cell r="AB400">
            <v>2</v>
          </cell>
          <cell r="AC400">
            <v>2</v>
          </cell>
          <cell r="AD400">
            <v>2</v>
          </cell>
          <cell r="AE400">
            <v>1</v>
          </cell>
          <cell r="AF400">
            <v>2</v>
          </cell>
          <cell r="AG400">
            <v>2</v>
          </cell>
          <cell r="AH400">
            <v>2</v>
          </cell>
          <cell r="AI400">
            <v>1</v>
          </cell>
          <cell r="AJ400">
            <v>2</v>
          </cell>
          <cell r="AK400">
            <v>1</v>
          </cell>
          <cell r="AL400">
            <v>2</v>
          </cell>
          <cell r="AM400">
            <v>2</v>
          </cell>
          <cell r="AN400">
            <v>2</v>
          </cell>
          <cell r="AO400">
            <v>2</v>
          </cell>
          <cell r="AP400">
            <v>2</v>
          </cell>
          <cell r="AQ400">
            <v>2</v>
          </cell>
          <cell r="AR400">
            <v>2</v>
          </cell>
          <cell r="AS400">
            <v>2</v>
          </cell>
          <cell r="AT400">
            <v>2</v>
          </cell>
          <cell r="AU400">
            <v>1</v>
          </cell>
        </row>
        <row r="401">
          <cell r="B401" t="str">
            <v>PEGASUS ASSETS RECONSTRUCTION PVT LTD</v>
          </cell>
          <cell r="L401" t="str">
            <v>S</v>
          </cell>
          <cell r="M401">
            <v>0</v>
          </cell>
          <cell r="P401">
            <v>0</v>
          </cell>
          <cell r="V401">
            <v>1</v>
          </cell>
          <cell r="W401">
            <v>1</v>
          </cell>
          <cell r="X401">
            <v>1</v>
          </cell>
          <cell r="Y401">
            <v>1</v>
          </cell>
          <cell r="Z401">
            <v>2</v>
          </cell>
          <cell r="AA401">
            <v>2</v>
          </cell>
          <cell r="AB401">
            <v>2</v>
          </cell>
          <cell r="AC401">
            <v>2</v>
          </cell>
          <cell r="AD401">
            <v>0</v>
          </cell>
          <cell r="AE401">
            <v>0</v>
          </cell>
          <cell r="AF401">
            <v>2</v>
          </cell>
          <cell r="AG401">
            <v>3</v>
          </cell>
          <cell r="AH401">
            <v>2</v>
          </cell>
          <cell r="AI401">
            <v>1</v>
          </cell>
          <cell r="AJ401">
            <v>2</v>
          </cell>
          <cell r="AK401">
            <v>2</v>
          </cell>
          <cell r="AL401">
            <v>0</v>
          </cell>
          <cell r="AM401">
            <v>0</v>
          </cell>
          <cell r="AN401">
            <v>2</v>
          </cell>
          <cell r="AO401">
            <v>2</v>
          </cell>
          <cell r="AP401">
            <v>2</v>
          </cell>
          <cell r="AQ401">
            <v>2</v>
          </cell>
          <cell r="AR401">
            <v>2</v>
          </cell>
          <cell r="AS401">
            <v>2</v>
          </cell>
          <cell r="AT401">
            <v>2</v>
          </cell>
          <cell r="AU401">
            <v>2</v>
          </cell>
        </row>
        <row r="402">
          <cell r="B402" t="str">
            <v>SALZER EXPORTS LIMITED</v>
          </cell>
          <cell r="L402" t="str">
            <v>S</v>
          </cell>
          <cell r="M402">
            <v>0</v>
          </cell>
          <cell r="P402">
            <v>201</v>
          </cell>
          <cell r="V402">
            <v>1</v>
          </cell>
          <cell r="W402">
            <v>1</v>
          </cell>
          <cell r="X402">
            <v>1</v>
          </cell>
          <cell r="Y402">
            <v>2</v>
          </cell>
          <cell r="Z402">
            <v>2</v>
          </cell>
          <cell r="AA402">
            <v>2</v>
          </cell>
          <cell r="AB402">
            <v>2</v>
          </cell>
          <cell r="AC402">
            <v>2</v>
          </cell>
          <cell r="AD402">
            <v>1</v>
          </cell>
          <cell r="AE402">
            <v>3</v>
          </cell>
          <cell r="AF402">
            <v>2</v>
          </cell>
          <cell r="AG402">
            <v>2</v>
          </cell>
          <cell r="AH402">
            <v>2</v>
          </cell>
          <cell r="AI402">
            <v>2</v>
          </cell>
          <cell r="AJ402">
            <v>2</v>
          </cell>
          <cell r="AK402">
            <v>2</v>
          </cell>
          <cell r="AL402">
            <v>1</v>
          </cell>
          <cell r="AM402">
            <v>1</v>
          </cell>
          <cell r="AN402">
            <v>2</v>
          </cell>
          <cell r="AO402">
            <v>2</v>
          </cell>
          <cell r="AP402">
            <v>2</v>
          </cell>
          <cell r="AQ402">
            <v>2</v>
          </cell>
          <cell r="AR402">
            <v>2</v>
          </cell>
          <cell r="AS402">
            <v>2</v>
          </cell>
          <cell r="AT402">
            <v>2</v>
          </cell>
          <cell r="AU402">
            <v>2</v>
          </cell>
        </row>
        <row r="403">
          <cell r="B403" t="str">
            <v>Summit Digitel Infrastructure Private Limited</v>
          </cell>
          <cell r="L403">
            <v>0</v>
          </cell>
          <cell r="M403" t="str">
            <v>I</v>
          </cell>
          <cell r="P403">
            <v>0</v>
          </cell>
          <cell r="V403">
            <v>2</v>
          </cell>
          <cell r="W403">
            <v>2</v>
          </cell>
          <cell r="X403">
            <v>1</v>
          </cell>
          <cell r="Y403">
            <v>1</v>
          </cell>
          <cell r="Z403">
            <v>1</v>
          </cell>
          <cell r="AA403">
            <v>1</v>
          </cell>
          <cell r="AB403">
            <v>2</v>
          </cell>
          <cell r="AC403">
            <v>2</v>
          </cell>
          <cell r="AD403">
            <v>2</v>
          </cell>
          <cell r="AE403">
            <v>2</v>
          </cell>
          <cell r="AF403">
            <v>2</v>
          </cell>
          <cell r="AG403">
            <v>2</v>
          </cell>
          <cell r="AH403">
            <v>2</v>
          </cell>
          <cell r="AI403">
            <v>2</v>
          </cell>
          <cell r="AJ403">
            <v>1</v>
          </cell>
          <cell r="AK403">
            <v>1</v>
          </cell>
          <cell r="AL403">
            <v>1</v>
          </cell>
          <cell r="AM403">
            <v>1</v>
          </cell>
          <cell r="AN403">
            <v>2</v>
          </cell>
          <cell r="AO403">
            <v>2</v>
          </cell>
          <cell r="AP403">
            <v>2</v>
          </cell>
          <cell r="AQ403">
            <v>2</v>
          </cell>
          <cell r="AR403">
            <v>2</v>
          </cell>
          <cell r="AS403">
            <v>2</v>
          </cell>
          <cell r="AT403">
            <v>2</v>
          </cell>
          <cell r="AU403">
            <v>2</v>
          </cell>
        </row>
        <row r="404">
          <cell r="B404" t="str">
            <v>HEMANT TOOLS PVT. LTD</v>
          </cell>
          <cell r="L404" t="str">
            <v>S</v>
          </cell>
          <cell r="M404">
            <v>0</v>
          </cell>
          <cell r="P404">
            <v>0</v>
          </cell>
          <cell r="V404">
            <v>2</v>
          </cell>
          <cell r="W404">
            <v>2</v>
          </cell>
          <cell r="X404">
            <v>3</v>
          </cell>
          <cell r="Y404">
            <v>3</v>
          </cell>
          <cell r="Z404">
            <v>2</v>
          </cell>
          <cell r="AA404">
            <v>2</v>
          </cell>
          <cell r="AB404">
            <v>2</v>
          </cell>
          <cell r="AC404">
            <v>2</v>
          </cell>
          <cell r="AD404">
            <v>1</v>
          </cell>
          <cell r="AE404">
            <v>1</v>
          </cell>
          <cell r="AF404">
            <v>2</v>
          </cell>
          <cell r="AG404">
            <v>2</v>
          </cell>
          <cell r="AH404">
            <v>1</v>
          </cell>
          <cell r="AI404">
            <v>1</v>
          </cell>
          <cell r="AJ404">
            <v>2</v>
          </cell>
          <cell r="AK404">
            <v>2</v>
          </cell>
          <cell r="AL404">
            <v>1</v>
          </cell>
          <cell r="AM404">
            <v>1</v>
          </cell>
          <cell r="AN404">
            <v>2</v>
          </cell>
          <cell r="AO404">
            <v>2</v>
          </cell>
          <cell r="AP404">
            <v>1</v>
          </cell>
          <cell r="AQ404">
            <v>0</v>
          </cell>
          <cell r="AR404">
            <v>0</v>
          </cell>
          <cell r="AS404">
            <v>1</v>
          </cell>
          <cell r="AT404">
            <v>3</v>
          </cell>
          <cell r="AU404">
            <v>3</v>
          </cell>
        </row>
        <row r="405">
          <cell r="B405" t="str">
            <v>SEA BLUE SHIPYARD LTD.</v>
          </cell>
          <cell r="L405" t="str">
            <v>S</v>
          </cell>
          <cell r="M405">
            <v>0</v>
          </cell>
          <cell r="P405" t="str">
            <v>201c</v>
          </cell>
          <cell r="V405">
            <v>1</v>
          </cell>
          <cell r="W405">
            <v>1</v>
          </cell>
          <cell r="X405">
            <v>1</v>
          </cell>
          <cell r="Y405">
            <v>1</v>
          </cell>
          <cell r="Z405">
            <v>2</v>
          </cell>
          <cell r="AA405">
            <v>2</v>
          </cell>
          <cell r="AB405">
            <v>1</v>
          </cell>
          <cell r="AC405">
            <v>1</v>
          </cell>
          <cell r="AD405">
            <v>1</v>
          </cell>
          <cell r="AE405">
            <v>1</v>
          </cell>
          <cell r="AF405">
            <v>1</v>
          </cell>
          <cell r="AG405">
            <v>1</v>
          </cell>
          <cell r="AH405">
            <v>3</v>
          </cell>
          <cell r="AI405">
            <v>2</v>
          </cell>
          <cell r="AJ405">
            <v>1</v>
          </cell>
          <cell r="AK405">
            <v>1</v>
          </cell>
          <cell r="AL405">
            <v>1</v>
          </cell>
          <cell r="AM405">
            <v>1</v>
          </cell>
          <cell r="AN405">
            <v>2</v>
          </cell>
          <cell r="AO405">
            <v>2</v>
          </cell>
          <cell r="AP405">
            <v>1</v>
          </cell>
          <cell r="AQ405">
            <v>1</v>
          </cell>
          <cell r="AR405">
            <v>1</v>
          </cell>
          <cell r="AS405">
            <v>1</v>
          </cell>
          <cell r="AT405">
            <v>1</v>
          </cell>
          <cell r="AU405">
            <v>1</v>
          </cell>
        </row>
        <row r="406">
          <cell r="B406" t="str">
            <v>Maharashtra Natural Gas Limited</v>
          </cell>
          <cell r="L406">
            <v>0</v>
          </cell>
          <cell r="M406" t="str">
            <v>I</v>
          </cell>
          <cell r="P406" t="str">
            <v>210f</v>
          </cell>
          <cell r="V406">
            <v>1</v>
          </cell>
          <cell r="W406">
            <v>1</v>
          </cell>
          <cell r="X406">
            <v>1</v>
          </cell>
          <cell r="Y406">
            <v>1</v>
          </cell>
          <cell r="Z406">
            <v>1</v>
          </cell>
          <cell r="AA406">
            <v>1</v>
          </cell>
          <cell r="AB406">
            <v>1</v>
          </cell>
          <cell r="AC406">
            <v>1</v>
          </cell>
          <cell r="AD406">
            <v>1</v>
          </cell>
          <cell r="AE406">
            <v>1</v>
          </cell>
          <cell r="AF406">
            <v>2</v>
          </cell>
          <cell r="AG406">
            <v>3</v>
          </cell>
          <cell r="AH406">
            <v>1</v>
          </cell>
          <cell r="AI406">
            <v>1</v>
          </cell>
          <cell r="AJ406">
            <v>2</v>
          </cell>
          <cell r="AK406">
            <v>2</v>
          </cell>
          <cell r="AL406">
            <v>1</v>
          </cell>
          <cell r="AM406">
            <v>1</v>
          </cell>
          <cell r="AN406">
            <v>2</v>
          </cell>
          <cell r="AO406">
            <v>1</v>
          </cell>
          <cell r="AP406">
            <v>1</v>
          </cell>
          <cell r="AQ406">
            <v>1</v>
          </cell>
          <cell r="AR406">
            <v>2</v>
          </cell>
          <cell r="AS406">
            <v>1</v>
          </cell>
          <cell r="AT406">
            <v>2</v>
          </cell>
          <cell r="AU406">
            <v>2</v>
          </cell>
        </row>
        <row r="407">
          <cell r="B407" t="str">
            <v>TRINITY LEAGUE INDIA LTD</v>
          </cell>
          <cell r="L407" t="str">
            <v>S</v>
          </cell>
          <cell r="M407">
            <v>0</v>
          </cell>
          <cell r="P407">
            <v>0</v>
          </cell>
          <cell r="V407">
            <v>2</v>
          </cell>
          <cell r="W407">
            <v>2</v>
          </cell>
          <cell r="X407">
            <v>2</v>
          </cell>
          <cell r="Y407">
            <v>2</v>
          </cell>
          <cell r="Z407">
            <v>2</v>
          </cell>
          <cell r="AA407">
            <v>2</v>
          </cell>
          <cell r="AB407">
            <v>2</v>
          </cell>
          <cell r="AC407">
            <v>2</v>
          </cell>
          <cell r="AD407">
            <v>2</v>
          </cell>
          <cell r="AE407">
            <v>2</v>
          </cell>
          <cell r="AF407">
            <v>1</v>
          </cell>
          <cell r="AG407">
            <v>2</v>
          </cell>
          <cell r="AH407">
            <v>1</v>
          </cell>
          <cell r="AI407">
            <v>1</v>
          </cell>
          <cell r="AJ407">
            <v>2</v>
          </cell>
          <cell r="AK407">
            <v>2</v>
          </cell>
          <cell r="AL407">
            <v>3</v>
          </cell>
          <cell r="AM407">
            <v>3</v>
          </cell>
          <cell r="AN407">
            <v>2</v>
          </cell>
          <cell r="AO407">
            <v>2</v>
          </cell>
          <cell r="AP407">
            <v>1</v>
          </cell>
          <cell r="AQ407">
            <v>2</v>
          </cell>
          <cell r="AR407">
            <v>1</v>
          </cell>
          <cell r="AS407">
            <v>2</v>
          </cell>
          <cell r="AT407">
            <v>2</v>
          </cell>
          <cell r="AU407">
            <v>2</v>
          </cell>
        </row>
        <row r="408">
          <cell r="B408" t="str">
            <v>MINDTECK (INDIA) LIMITED</v>
          </cell>
          <cell r="L408" t="str">
            <v>S</v>
          </cell>
          <cell r="M408">
            <v>0</v>
          </cell>
          <cell r="P408">
            <v>206</v>
          </cell>
          <cell r="V408">
            <v>1</v>
          </cell>
          <cell r="W408">
            <v>2</v>
          </cell>
          <cell r="X408">
            <v>1</v>
          </cell>
          <cell r="Y408">
            <v>2</v>
          </cell>
          <cell r="Z408">
            <v>1</v>
          </cell>
          <cell r="AA408">
            <v>2</v>
          </cell>
          <cell r="AB408">
            <v>1</v>
          </cell>
          <cell r="AC408">
            <v>2</v>
          </cell>
          <cell r="AD408">
            <v>2</v>
          </cell>
          <cell r="AE408">
            <v>2</v>
          </cell>
          <cell r="AF408">
            <v>2</v>
          </cell>
          <cell r="AG408">
            <v>2</v>
          </cell>
          <cell r="AH408">
            <v>2</v>
          </cell>
          <cell r="AI408">
            <v>2</v>
          </cell>
          <cell r="AJ408">
            <v>1</v>
          </cell>
          <cell r="AK408">
            <v>2</v>
          </cell>
          <cell r="AL408">
            <v>2</v>
          </cell>
          <cell r="AM408">
            <v>2</v>
          </cell>
          <cell r="AN408">
            <v>2</v>
          </cell>
          <cell r="AO408">
            <v>2</v>
          </cell>
          <cell r="AP408">
            <v>2</v>
          </cell>
          <cell r="AQ408">
            <v>2</v>
          </cell>
          <cell r="AR408">
            <v>2</v>
          </cell>
          <cell r="AS408">
            <v>2</v>
          </cell>
          <cell r="AT408">
            <v>1</v>
          </cell>
          <cell r="AU408">
            <v>2</v>
          </cell>
        </row>
        <row r="409">
          <cell r="B409" t="str">
            <v>TUAREG MARKETING PVT LTD</v>
          </cell>
          <cell r="L409" t="str">
            <v>S</v>
          </cell>
          <cell r="M409">
            <v>0</v>
          </cell>
          <cell r="P409">
            <v>201</v>
          </cell>
          <cell r="V409">
            <v>1</v>
          </cell>
          <cell r="W409">
            <v>2</v>
          </cell>
          <cell r="X409">
            <v>1</v>
          </cell>
          <cell r="Y409">
            <v>2</v>
          </cell>
          <cell r="Z409">
            <v>2</v>
          </cell>
          <cell r="AA409">
            <v>2</v>
          </cell>
          <cell r="AB409">
            <v>2</v>
          </cell>
          <cell r="AC409">
            <v>2</v>
          </cell>
          <cell r="AD409">
            <v>1</v>
          </cell>
          <cell r="AE409">
            <v>2</v>
          </cell>
          <cell r="AF409">
            <v>2</v>
          </cell>
          <cell r="AG409">
            <v>2</v>
          </cell>
          <cell r="AH409">
            <v>2</v>
          </cell>
          <cell r="AI409">
            <v>2</v>
          </cell>
          <cell r="AJ409">
            <v>2</v>
          </cell>
          <cell r="AK409">
            <v>2</v>
          </cell>
          <cell r="AL409">
            <v>1</v>
          </cell>
          <cell r="AM409">
            <v>1</v>
          </cell>
          <cell r="AN409">
            <v>2</v>
          </cell>
          <cell r="AO409">
            <v>2</v>
          </cell>
          <cell r="AP409" t="str">
            <v xml:space="preserve"> </v>
          </cell>
          <cell r="AQ409" t="str">
            <v xml:space="preserve"> </v>
          </cell>
          <cell r="AR409">
            <v>2</v>
          </cell>
          <cell r="AS409">
            <v>2</v>
          </cell>
          <cell r="AT409">
            <v>2</v>
          </cell>
          <cell r="AU409">
            <v>2</v>
          </cell>
        </row>
        <row r="410">
          <cell r="B410" t="str">
            <v>Akin Chemicals Private Limited</v>
          </cell>
          <cell r="L410" t="str">
            <v>S</v>
          </cell>
          <cell r="M410">
            <v>0</v>
          </cell>
          <cell r="P410">
            <v>201</v>
          </cell>
          <cell r="V410">
            <v>2</v>
          </cell>
          <cell r="W410">
            <v>2</v>
          </cell>
          <cell r="X410">
            <v>2</v>
          </cell>
          <cell r="Y410">
            <v>2</v>
          </cell>
          <cell r="Z410" t="str">
            <v xml:space="preserve"> </v>
          </cell>
          <cell r="AA410">
            <v>2</v>
          </cell>
          <cell r="AB410">
            <v>2</v>
          </cell>
          <cell r="AC410">
            <v>2</v>
          </cell>
          <cell r="AD410">
            <v>2</v>
          </cell>
          <cell r="AE410">
            <v>2</v>
          </cell>
          <cell r="AF410">
            <v>2</v>
          </cell>
          <cell r="AG410">
            <v>2</v>
          </cell>
          <cell r="AH410">
            <v>1</v>
          </cell>
          <cell r="AI410">
            <v>1</v>
          </cell>
          <cell r="AJ410">
            <v>1</v>
          </cell>
          <cell r="AK410">
            <v>1</v>
          </cell>
          <cell r="AL410">
            <v>2</v>
          </cell>
          <cell r="AM410">
            <v>2</v>
          </cell>
          <cell r="AN410">
            <v>2</v>
          </cell>
          <cell r="AO410">
            <v>2</v>
          </cell>
          <cell r="AP410">
            <v>2</v>
          </cell>
          <cell r="AQ410">
            <v>2</v>
          </cell>
          <cell r="AR410">
            <v>2</v>
          </cell>
          <cell r="AS410">
            <v>2</v>
          </cell>
          <cell r="AT410">
            <v>2</v>
          </cell>
          <cell r="AU410">
            <v>2</v>
          </cell>
        </row>
        <row r="411">
          <cell r="B411" t="str">
            <v>Envision Financial Systems (India) Pvt Ltd</v>
          </cell>
          <cell r="L411" t="str">
            <v>S</v>
          </cell>
          <cell r="M411">
            <v>0</v>
          </cell>
          <cell r="P411">
            <v>206</v>
          </cell>
          <cell r="V411">
            <v>1</v>
          </cell>
          <cell r="W411">
            <v>1</v>
          </cell>
          <cell r="X411">
            <v>1</v>
          </cell>
          <cell r="Y411">
            <v>1</v>
          </cell>
          <cell r="Z411">
            <v>1</v>
          </cell>
          <cell r="AA411">
            <v>1</v>
          </cell>
          <cell r="AB411">
            <v>2</v>
          </cell>
          <cell r="AC411">
            <v>2</v>
          </cell>
          <cell r="AD411">
            <v>2</v>
          </cell>
          <cell r="AE411">
            <v>2</v>
          </cell>
          <cell r="AF411">
            <v>2</v>
          </cell>
          <cell r="AG411">
            <v>2</v>
          </cell>
          <cell r="AH411">
            <v>2</v>
          </cell>
          <cell r="AI411">
            <v>2</v>
          </cell>
          <cell r="AJ411">
            <v>1</v>
          </cell>
          <cell r="AK411">
            <v>1</v>
          </cell>
          <cell r="AL411">
            <v>1</v>
          </cell>
          <cell r="AM411">
            <v>1</v>
          </cell>
          <cell r="AN411">
            <v>2</v>
          </cell>
          <cell r="AO411">
            <v>2</v>
          </cell>
          <cell r="AP411">
            <v>1</v>
          </cell>
          <cell r="AQ411">
            <v>1</v>
          </cell>
          <cell r="AR411" t="str">
            <v xml:space="preserve"> </v>
          </cell>
          <cell r="AS411" t="str">
            <v xml:space="preserve"> </v>
          </cell>
          <cell r="AT411">
            <v>1</v>
          </cell>
          <cell r="AU411">
            <v>1</v>
          </cell>
        </row>
        <row r="412">
          <cell r="B412" t="str">
            <v>VERINT SYSTEMS INDIA PRIVATE LIMITED</v>
          </cell>
          <cell r="L412" t="str">
            <v>S</v>
          </cell>
          <cell r="M412">
            <v>0</v>
          </cell>
          <cell r="P412">
            <v>0</v>
          </cell>
          <cell r="V412">
            <v>2</v>
          </cell>
          <cell r="W412" t="str">
            <v xml:space="preserve"> </v>
          </cell>
          <cell r="X412">
            <v>2</v>
          </cell>
          <cell r="Y412" t="str">
            <v xml:space="preserve"> </v>
          </cell>
          <cell r="Z412">
            <v>2</v>
          </cell>
          <cell r="AA412" t="str">
            <v xml:space="preserve"> </v>
          </cell>
          <cell r="AB412">
            <v>2</v>
          </cell>
          <cell r="AC412" t="str">
            <v xml:space="preserve"> </v>
          </cell>
          <cell r="AD412">
            <v>2</v>
          </cell>
          <cell r="AE412" t="str">
            <v xml:space="preserve"> </v>
          </cell>
          <cell r="AF412">
            <v>2</v>
          </cell>
          <cell r="AG412" t="str">
            <v xml:space="preserve"> </v>
          </cell>
          <cell r="AH412">
            <v>2</v>
          </cell>
          <cell r="AI412" t="str">
            <v xml:space="preserve"> </v>
          </cell>
          <cell r="AJ412">
            <v>2</v>
          </cell>
          <cell r="AK412" t="str">
            <v xml:space="preserve"> </v>
          </cell>
          <cell r="AL412">
            <v>2</v>
          </cell>
          <cell r="AM412" t="str">
            <v xml:space="preserve"> </v>
          </cell>
          <cell r="AN412">
            <v>2</v>
          </cell>
          <cell r="AO412" t="str">
            <v xml:space="preserve"> </v>
          </cell>
          <cell r="AP412">
            <v>2</v>
          </cell>
          <cell r="AQ412" t="str">
            <v xml:space="preserve"> </v>
          </cell>
          <cell r="AR412">
            <v>2</v>
          </cell>
          <cell r="AS412" t="str">
            <v xml:space="preserve"> </v>
          </cell>
          <cell r="AT412">
            <v>2</v>
          </cell>
          <cell r="AU412" t="str">
            <v xml:space="preserve"> </v>
          </cell>
        </row>
        <row r="413">
          <cell r="B413" t="str">
            <v>ADROIT URBAN DEVELOPERS PVT LTD</v>
          </cell>
          <cell r="L413">
            <v>0</v>
          </cell>
          <cell r="M413" t="str">
            <v>I</v>
          </cell>
          <cell r="P413" t="str">
            <v>201d</v>
          </cell>
          <cell r="V413">
            <v>3</v>
          </cell>
          <cell r="W413">
            <v>2</v>
          </cell>
          <cell r="X413">
            <v>3</v>
          </cell>
          <cell r="Y413">
            <v>2</v>
          </cell>
          <cell r="Z413">
            <v>3</v>
          </cell>
          <cell r="AA413">
            <v>3</v>
          </cell>
          <cell r="AB413">
            <v>3</v>
          </cell>
          <cell r="AC413">
            <v>3</v>
          </cell>
          <cell r="AD413">
            <v>3</v>
          </cell>
          <cell r="AE413">
            <v>3</v>
          </cell>
          <cell r="AF413">
            <v>2</v>
          </cell>
          <cell r="AG413">
            <v>1</v>
          </cell>
          <cell r="AH413">
            <v>3</v>
          </cell>
          <cell r="AI413">
            <v>3</v>
          </cell>
          <cell r="AJ413">
            <v>3</v>
          </cell>
          <cell r="AK413" t="str">
            <v xml:space="preserve"> </v>
          </cell>
          <cell r="AL413">
            <v>1</v>
          </cell>
          <cell r="AM413">
            <v>1</v>
          </cell>
          <cell r="AN413">
            <v>3</v>
          </cell>
          <cell r="AO413">
            <v>3</v>
          </cell>
          <cell r="AP413">
            <v>2</v>
          </cell>
          <cell r="AQ413" t="str">
            <v xml:space="preserve"> </v>
          </cell>
          <cell r="AR413">
            <v>3</v>
          </cell>
          <cell r="AS413">
            <v>3</v>
          </cell>
          <cell r="AT413">
            <v>3</v>
          </cell>
          <cell r="AU413">
            <v>3</v>
          </cell>
        </row>
        <row r="414">
          <cell r="B414" t="str">
            <v>NEOWORTH COMMERCIAL PRIVATE LIMITED</v>
          </cell>
          <cell r="L414" t="str">
            <v>S</v>
          </cell>
          <cell r="M414">
            <v>0</v>
          </cell>
          <cell r="P414">
            <v>0</v>
          </cell>
          <cell r="V414">
            <v>1</v>
          </cell>
          <cell r="W414">
            <v>2</v>
          </cell>
          <cell r="X414">
            <v>1</v>
          </cell>
          <cell r="Y414">
            <v>1</v>
          </cell>
          <cell r="Z414">
            <v>2</v>
          </cell>
          <cell r="AA414">
            <v>2</v>
          </cell>
          <cell r="AB414">
            <v>2</v>
          </cell>
          <cell r="AC414">
            <v>2</v>
          </cell>
          <cell r="AD414">
            <v>1</v>
          </cell>
          <cell r="AE414">
            <v>1</v>
          </cell>
          <cell r="AF414">
            <v>2</v>
          </cell>
          <cell r="AG414">
            <v>2</v>
          </cell>
          <cell r="AH414">
            <v>1</v>
          </cell>
          <cell r="AI414">
            <v>1</v>
          </cell>
          <cell r="AJ414">
            <v>2</v>
          </cell>
          <cell r="AK414">
            <v>2</v>
          </cell>
          <cell r="AL414" t="str">
            <v xml:space="preserve"> </v>
          </cell>
          <cell r="AM414" t="str">
            <v xml:space="preserve"> </v>
          </cell>
          <cell r="AN414" t="str">
            <v xml:space="preserve"> </v>
          </cell>
          <cell r="AO414" t="str">
            <v xml:space="preserve"> </v>
          </cell>
          <cell r="AP414" t="str">
            <v xml:space="preserve"> </v>
          </cell>
          <cell r="AQ414" t="str">
            <v xml:space="preserve"> </v>
          </cell>
          <cell r="AR414">
            <v>1</v>
          </cell>
          <cell r="AS414">
            <v>2</v>
          </cell>
          <cell r="AT414">
            <v>2</v>
          </cell>
          <cell r="AU414">
            <v>2</v>
          </cell>
        </row>
        <row r="415">
          <cell r="B415" t="str">
            <v>TO THE NEW PRIVATE LIMITED</v>
          </cell>
          <cell r="L415" t="str">
            <v>S</v>
          </cell>
          <cell r="M415">
            <v>0</v>
          </cell>
          <cell r="P415">
            <v>206</v>
          </cell>
          <cell r="V415">
            <v>2</v>
          </cell>
          <cell r="W415">
            <v>2</v>
          </cell>
          <cell r="X415">
            <v>1</v>
          </cell>
          <cell r="Y415">
            <v>1</v>
          </cell>
          <cell r="Z415">
            <v>1</v>
          </cell>
          <cell r="AA415">
            <v>1</v>
          </cell>
          <cell r="AB415">
            <v>2</v>
          </cell>
          <cell r="AC415">
            <v>2</v>
          </cell>
          <cell r="AD415">
            <v>2</v>
          </cell>
          <cell r="AE415">
            <v>2</v>
          </cell>
          <cell r="AF415">
            <v>2</v>
          </cell>
          <cell r="AG415">
            <v>2</v>
          </cell>
          <cell r="AH415">
            <v>2</v>
          </cell>
          <cell r="AI415">
            <v>2</v>
          </cell>
          <cell r="AJ415">
            <v>1</v>
          </cell>
          <cell r="AK415">
            <v>1</v>
          </cell>
          <cell r="AL415">
            <v>1</v>
          </cell>
          <cell r="AM415">
            <v>1</v>
          </cell>
          <cell r="AN415">
            <v>2</v>
          </cell>
          <cell r="AO415">
            <v>2</v>
          </cell>
          <cell r="AP415">
            <v>2</v>
          </cell>
          <cell r="AQ415">
            <v>2</v>
          </cell>
          <cell r="AR415">
            <v>2</v>
          </cell>
          <cell r="AS415">
            <v>2</v>
          </cell>
          <cell r="AT415">
            <v>2</v>
          </cell>
          <cell r="AU415">
            <v>2</v>
          </cell>
        </row>
        <row r="416">
          <cell r="B416" t="str">
            <v>Sumeet Trans Logistics Private Limited</v>
          </cell>
          <cell r="L416" t="str">
            <v>S</v>
          </cell>
          <cell r="M416">
            <v>0</v>
          </cell>
          <cell r="P416" t="str">
            <v>201d</v>
          </cell>
          <cell r="V416">
            <v>1</v>
          </cell>
          <cell r="W416">
            <v>1</v>
          </cell>
          <cell r="X416">
            <v>1</v>
          </cell>
          <cell r="Y416">
            <v>1</v>
          </cell>
          <cell r="Z416">
            <v>2</v>
          </cell>
          <cell r="AA416">
            <v>1</v>
          </cell>
          <cell r="AB416">
            <v>2</v>
          </cell>
          <cell r="AC416">
            <v>1</v>
          </cell>
          <cell r="AD416">
            <v>2</v>
          </cell>
          <cell r="AE416">
            <v>1</v>
          </cell>
          <cell r="AF416">
            <v>3</v>
          </cell>
          <cell r="AG416">
            <v>2</v>
          </cell>
          <cell r="AH416">
            <v>1</v>
          </cell>
          <cell r="AI416">
            <v>1</v>
          </cell>
          <cell r="AJ416">
            <v>2</v>
          </cell>
          <cell r="AK416">
            <v>1</v>
          </cell>
          <cell r="AL416">
            <v>2</v>
          </cell>
          <cell r="AM416">
            <v>1</v>
          </cell>
          <cell r="AN416">
            <v>3</v>
          </cell>
          <cell r="AO416">
            <v>2</v>
          </cell>
          <cell r="AP416" t="str">
            <v xml:space="preserve"> </v>
          </cell>
          <cell r="AQ416">
            <v>2</v>
          </cell>
          <cell r="AR416">
            <v>2</v>
          </cell>
          <cell r="AS416">
            <v>2</v>
          </cell>
          <cell r="AT416">
            <v>3</v>
          </cell>
          <cell r="AU416">
            <v>1</v>
          </cell>
        </row>
        <row r="417">
          <cell r="B417" t="str">
            <v>LANCOR HOLDINGS LTD</v>
          </cell>
          <cell r="L417">
            <v>0</v>
          </cell>
          <cell r="M417" t="str">
            <v>I</v>
          </cell>
          <cell r="P417" t="str">
            <v>201d</v>
          </cell>
          <cell r="V417">
            <v>3</v>
          </cell>
          <cell r="W417">
            <v>2</v>
          </cell>
          <cell r="X417">
            <v>2</v>
          </cell>
          <cell r="Y417">
            <v>2</v>
          </cell>
          <cell r="Z417">
            <v>3</v>
          </cell>
          <cell r="AA417">
            <v>2</v>
          </cell>
          <cell r="AB417">
            <v>2</v>
          </cell>
          <cell r="AC417">
            <v>2</v>
          </cell>
          <cell r="AD417">
            <v>2</v>
          </cell>
          <cell r="AE417">
            <v>3</v>
          </cell>
          <cell r="AF417">
            <v>2</v>
          </cell>
          <cell r="AG417">
            <v>1</v>
          </cell>
          <cell r="AH417">
            <v>3</v>
          </cell>
          <cell r="AI417">
            <v>1</v>
          </cell>
          <cell r="AJ417">
            <v>3</v>
          </cell>
          <cell r="AK417">
            <v>1</v>
          </cell>
          <cell r="AL417">
            <v>2</v>
          </cell>
          <cell r="AM417">
            <v>2</v>
          </cell>
          <cell r="AN417">
            <v>3</v>
          </cell>
          <cell r="AO417">
            <v>2</v>
          </cell>
          <cell r="AP417">
            <v>1</v>
          </cell>
          <cell r="AQ417">
            <v>1</v>
          </cell>
          <cell r="AR417">
            <v>2</v>
          </cell>
          <cell r="AS417">
            <v>2</v>
          </cell>
          <cell r="AT417">
            <v>2</v>
          </cell>
          <cell r="AU417">
            <v>2</v>
          </cell>
        </row>
        <row r="418">
          <cell r="B418" t="str">
            <v>FIRST OBJECT TECHNOLOGIES LTD</v>
          </cell>
          <cell r="L418" t="str">
            <v>S</v>
          </cell>
          <cell r="M418">
            <v>0</v>
          </cell>
          <cell r="P418">
            <v>206</v>
          </cell>
          <cell r="V418">
            <v>2</v>
          </cell>
          <cell r="W418">
            <v>2</v>
          </cell>
          <cell r="X418">
            <v>3</v>
          </cell>
          <cell r="Y418">
            <v>3</v>
          </cell>
          <cell r="Z418">
            <v>3</v>
          </cell>
          <cell r="AA418">
            <v>3</v>
          </cell>
          <cell r="AB418">
            <v>3</v>
          </cell>
          <cell r="AC418">
            <v>2</v>
          </cell>
          <cell r="AD418">
            <v>1</v>
          </cell>
          <cell r="AE418">
            <v>2</v>
          </cell>
          <cell r="AF418">
            <v>1</v>
          </cell>
          <cell r="AG418">
            <v>2</v>
          </cell>
          <cell r="AH418">
            <v>2</v>
          </cell>
          <cell r="AI418">
            <v>2</v>
          </cell>
          <cell r="AJ418">
            <v>2</v>
          </cell>
          <cell r="AK418">
            <v>1</v>
          </cell>
          <cell r="AL418">
            <v>1</v>
          </cell>
          <cell r="AM418">
            <v>1</v>
          </cell>
          <cell r="AN418">
            <v>3</v>
          </cell>
          <cell r="AO418">
            <v>3</v>
          </cell>
          <cell r="AP418">
            <v>2</v>
          </cell>
          <cell r="AQ418">
            <v>2</v>
          </cell>
          <cell r="AR418">
            <v>2</v>
          </cell>
          <cell r="AS418">
            <v>2</v>
          </cell>
          <cell r="AT418">
            <v>3</v>
          </cell>
          <cell r="AU418">
            <v>2</v>
          </cell>
        </row>
        <row r="419">
          <cell r="B419" t="str">
            <v>MAHANAGAR GAS LTD</v>
          </cell>
          <cell r="L419">
            <v>0</v>
          </cell>
          <cell r="M419" t="str">
            <v>I</v>
          </cell>
          <cell r="P419">
            <v>0</v>
          </cell>
          <cell r="V419">
            <v>1</v>
          </cell>
          <cell r="W419">
            <v>1</v>
          </cell>
          <cell r="X419">
            <v>1</v>
          </cell>
          <cell r="Y419">
            <v>1</v>
          </cell>
          <cell r="Z419">
            <v>2</v>
          </cell>
          <cell r="AA419">
            <v>2</v>
          </cell>
          <cell r="AB419">
            <v>2</v>
          </cell>
          <cell r="AC419">
            <v>2</v>
          </cell>
          <cell r="AD419">
            <v>2</v>
          </cell>
          <cell r="AE419">
            <v>2</v>
          </cell>
          <cell r="AF419">
            <v>2</v>
          </cell>
          <cell r="AG419">
            <v>2</v>
          </cell>
          <cell r="AH419">
            <v>2</v>
          </cell>
          <cell r="AI419">
            <v>2</v>
          </cell>
          <cell r="AJ419">
            <v>2</v>
          </cell>
          <cell r="AK419">
            <v>2</v>
          </cell>
          <cell r="AL419">
            <v>2</v>
          </cell>
          <cell r="AM419">
            <v>2</v>
          </cell>
          <cell r="AN419">
            <v>2</v>
          </cell>
          <cell r="AO419">
            <v>1</v>
          </cell>
          <cell r="AP419">
            <v>2</v>
          </cell>
          <cell r="AQ419">
            <v>1</v>
          </cell>
          <cell r="AR419">
            <v>1</v>
          </cell>
          <cell r="AS419">
            <v>1</v>
          </cell>
          <cell r="AT419">
            <v>2</v>
          </cell>
          <cell r="AU419">
            <v>1</v>
          </cell>
        </row>
        <row r="420">
          <cell r="B420" t="str">
            <v>PARAM SHUBHAM VANIJYA LIMITED</v>
          </cell>
          <cell r="L420" t="str">
            <v>S</v>
          </cell>
          <cell r="M420">
            <v>0</v>
          </cell>
          <cell r="P420">
            <v>201</v>
          </cell>
          <cell r="V420">
            <v>2</v>
          </cell>
          <cell r="W420">
            <v>1</v>
          </cell>
          <cell r="X420">
            <v>2</v>
          </cell>
          <cell r="Y420">
            <v>1</v>
          </cell>
          <cell r="Z420">
            <v>2</v>
          </cell>
          <cell r="AA420">
            <v>2</v>
          </cell>
          <cell r="AB420">
            <v>2</v>
          </cell>
          <cell r="AC420">
            <v>2</v>
          </cell>
          <cell r="AD420">
            <v>2</v>
          </cell>
          <cell r="AE420">
            <v>3</v>
          </cell>
          <cell r="AF420">
            <v>2</v>
          </cell>
          <cell r="AG420">
            <v>2</v>
          </cell>
          <cell r="AH420">
            <v>2</v>
          </cell>
          <cell r="AI420">
            <v>2</v>
          </cell>
          <cell r="AJ420">
            <v>2</v>
          </cell>
          <cell r="AK420">
            <v>3</v>
          </cell>
          <cell r="AL420">
            <v>0</v>
          </cell>
          <cell r="AM420">
            <v>0</v>
          </cell>
          <cell r="AN420">
            <v>3</v>
          </cell>
          <cell r="AO420">
            <v>2</v>
          </cell>
          <cell r="AP420">
            <v>0</v>
          </cell>
          <cell r="AQ420">
            <v>0</v>
          </cell>
          <cell r="AR420">
            <v>2</v>
          </cell>
          <cell r="AS420">
            <v>2</v>
          </cell>
          <cell r="AT420">
            <v>2</v>
          </cell>
          <cell r="AU420">
            <v>1</v>
          </cell>
        </row>
        <row r="421">
          <cell r="B421" t="str">
            <v>L&amp;T SAPURA SHIPPING PRIVATE LIMITED</v>
          </cell>
          <cell r="L421" t="str">
            <v>S</v>
          </cell>
          <cell r="M421">
            <v>0</v>
          </cell>
          <cell r="P421">
            <v>0</v>
          </cell>
          <cell r="V421">
            <v>2</v>
          </cell>
          <cell r="W421">
            <v>2</v>
          </cell>
          <cell r="X421">
            <v>2</v>
          </cell>
          <cell r="Y421">
            <v>2</v>
          </cell>
          <cell r="Z421">
            <v>2</v>
          </cell>
          <cell r="AA421">
            <v>2</v>
          </cell>
          <cell r="AB421">
            <v>2</v>
          </cell>
          <cell r="AC421">
            <v>2</v>
          </cell>
          <cell r="AD421">
            <v>1</v>
          </cell>
          <cell r="AE421">
            <v>2</v>
          </cell>
          <cell r="AF421">
            <v>2</v>
          </cell>
          <cell r="AG421">
            <v>2</v>
          </cell>
          <cell r="AH421">
            <v>2</v>
          </cell>
          <cell r="AI421">
            <v>2</v>
          </cell>
          <cell r="AJ421">
            <v>2</v>
          </cell>
          <cell r="AK421">
            <v>2</v>
          </cell>
          <cell r="AL421">
            <v>2</v>
          </cell>
          <cell r="AM421">
            <v>2</v>
          </cell>
          <cell r="AN421">
            <v>0</v>
          </cell>
          <cell r="AO421">
            <v>0</v>
          </cell>
          <cell r="AP421">
            <v>0</v>
          </cell>
          <cell r="AQ421">
            <v>0</v>
          </cell>
          <cell r="AR421">
            <v>0</v>
          </cell>
          <cell r="AS421">
            <v>0</v>
          </cell>
          <cell r="AT421">
            <v>2</v>
          </cell>
          <cell r="AU421">
            <v>2</v>
          </cell>
        </row>
        <row r="422">
          <cell r="B422" t="str">
            <v>SICAL LOGISTICS LTD</v>
          </cell>
          <cell r="L422" t="str">
            <v>S</v>
          </cell>
          <cell r="M422">
            <v>0</v>
          </cell>
          <cell r="P422" t="str">
            <v>202d</v>
          </cell>
          <cell r="V422">
            <v>3</v>
          </cell>
          <cell r="W422">
            <v>2</v>
          </cell>
          <cell r="X422">
            <v>3</v>
          </cell>
          <cell r="Y422">
            <v>2</v>
          </cell>
          <cell r="Z422">
            <v>2</v>
          </cell>
          <cell r="AA422">
            <v>3</v>
          </cell>
          <cell r="AB422">
            <v>3</v>
          </cell>
          <cell r="AC422">
            <v>3</v>
          </cell>
          <cell r="AD422">
            <v>1</v>
          </cell>
          <cell r="AE422">
            <v>1</v>
          </cell>
          <cell r="AF422">
            <v>1</v>
          </cell>
          <cell r="AG422">
            <v>1</v>
          </cell>
          <cell r="AH422">
            <v>3</v>
          </cell>
          <cell r="AI422">
            <v>3</v>
          </cell>
          <cell r="AJ422">
            <v>2</v>
          </cell>
          <cell r="AK422">
            <v>2</v>
          </cell>
          <cell r="AL422">
            <v>1</v>
          </cell>
          <cell r="AM422">
            <v>1</v>
          </cell>
          <cell r="AN422">
            <v>3</v>
          </cell>
          <cell r="AO422">
            <v>3</v>
          </cell>
          <cell r="AP422">
            <v>2</v>
          </cell>
          <cell r="AQ422">
            <v>2</v>
          </cell>
          <cell r="AR422">
            <v>3</v>
          </cell>
          <cell r="AS422">
            <v>3</v>
          </cell>
          <cell r="AT422">
            <v>3</v>
          </cell>
          <cell r="AU422">
            <v>3</v>
          </cell>
        </row>
        <row r="423">
          <cell r="B423" t="str">
            <v>SICAL INFRA ASSETS LTD</v>
          </cell>
          <cell r="L423">
            <v>0</v>
          </cell>
          <cell r="M423" t="str">
            <v>I</v>
          </cell>
          <cell r="P423">
            <v>0</v>
          </cell>
          <cell r="V423">
            <v>3</v>
          </cell>
          <cell r="W423">
            <v>2</v>
          </cell>
          <cell r="X423">
            <v>3</v>
          </cell>
          <cell r="Y423">
            <v>2</v>
          </cell>
          <cell r="Z423">
            <v>2</v>
          </cell>
          <cell r="AA423">
            <v>3</v>
          </cell>
          <cell r="AB423">
            <v>3</v>
          </cell>
          <cell r="AC423">
            <v>3</v>
          </cell>
          <cell r="AD423">
            <v>1</v>
          </cell>
          <cell r="AE423">
            <v>1</v>
          </cell>
          <cell r="AF423">
            <v>1</v>
          </cell>
          <cell r="AG423">
            <v>1</v>
          </cell>
          <cell r="AH423">
            <v>3</v>
          </cell>
          <cell r="AI423">
            <v>3</v>
          </cell>
          <cell r="AJ423">
            <v>2</v>
          </cell>
          <cell r="AK423">
            <v>2</v>
          </cell>
          <cell r="AL423">
            <v>1</v>
          </cell>
          <cell r="AM423">
            <v>1</v>
          </cell>
          <cell r="AN423">
            <v>3</v>
          </cell>
          <cell r="AO423">
            <v>3</v>
          </cell>
          <cell r="AP423">
            <v>2</v>
          </cell>
          <cell r="AQ423">
            <v>2</v>
          </cell>
          <cell r="AR423">
            <v>3</v>
          </cell>
          <cell r="AS423">
            <v>3</v>
          </cell>
          <cell r="AT423">
            <v>3</v>
          </cell>
          <cell r="AU423">
            <v>3</v>
          </cell>
        </row>
        <row r="424">
          <cell r="B424" t="str">
            <v>SICAL IRON ORE  TERMINAL LIMITED</v>
          </cell>
          <cell r="L424">
            <v>0</v>
          </cell>
          <cell r="M424" t="str">
            <v>I</v>
          </cell>
          <cell r="P424">
            <v>0</v>
          </cell>
          <cell r="V424">
            <v>3</v>
          </cell>
          <cell r="W424">
            <v>2</v>
          </cell>
          <cell r="X424">
            <v>3</v>
          </cell>
          <cell r="Y424">
            <v>2</v>
          </cell>
          <cell r="Z424">
            <v>2</v>
          </cell>
          <cell r="AA424">
            <v>3</v>
          </cell>
          <cell r="AB424">
            <v>3</v>
          </cell>
          <cell r="AC424">
            <v>3</v>
          </cell>
          <cell r="AD424">
            <v>1</v>
          </cell>
          <cell r="AE424">
            <v>1</v>
          </cell>
          <cell r="AF424">
            <v>1</v>
          </cell>
          <cell r="AG424">
            <v>1</v>
          </cell>
          <cell r="AH424">
            <v>3</v>
          </cell>
          <cell r="AI424">
            <v>3</v>
          </cell>
          <cell r="AJ424">
            <v>2</v>
          </cell>
          <cell r="AK424">
            <v>2</v>
          </cell>
          <cell r="AL424">
            <v>1</v>
          </cell>
          <cell r="AM424">
            <v>1</v>
          </cell>
          <cell r="AN424">
            <v>3</v>
          </cell>
          <cell r="AO424">
            <v>3</v>
          </cell>
          <cell r="AP424">
            <v>2</v>
          </cell>
          <cell r="AQ424">
            <v>2</v>
          </cell>
          <cell r="AR424">
            <v>3</v>
          </cell>
          <cell r="AS424">
            <v>3</v>
          </cell>
          <cell r="AT424">
            <v>3</v>
          </cell>
          <cell r="AU424">
            <v>3</v>
          </cell>
        </row>
        <row r="425">
          <cell r="B425" t="str">
            <v>SOCIETE GENERALE GLOBAL SOLUTION CENTRE PRIVATE LIMITED</v>
          </cell>
          <cell r="L425" t="str">
            <v>S</v>
          </cell>
          <cell r="M425">
            <v>0</v>
          </cell>
          <cell r="P425">
            <v>206</v>
          </cell>
          <cell r="V425">
            <v>2</v>
          </cell>
          <cell r="W425">
            <v>2</v>
          </cell>
          <cell r="X425">
            <v>2</v>
          </cell>
          <cell r="Y425">
            <v>2</v>
          </cell>
          <cell r="Z425">
            <v>2</v>
          </cell>
          <cell r="AA425">
            <v>2</v>
          </cell>
          <cell r="AB425">
            <v>2</v>
          </cell>
          <cell r="AC425">
            <v>2</v>
          </cell>
          <cell r="AD425">
            <v>2</v>
          </cell>
          <cell r="AE425">
            <v>2</v>
          </cell>
          <cell r="AF425">
            <v>2</v>
          </cell>
          <cell r="AG425">
            <v>2</v>
          </cell>
          <cell r="AH425">
            <v>2</v>
          </cell>
          <cell r="AI425">
            <v>2</v>
          </cell>
          <cell r="AJ425">
            <v>2</v>
          </cell>
          <cell r="AK425">
            <v>2</v>
          </cell>
          <cell r="AL425">
            <v>2</v>
          </cell>
          <cell r="AM425">
            <v>2</v>
          </cell>
          <cell r="AN425">
            <v>2</v>
          </cell>
          <cell r="AO425">
            <v>2</v>
          </cell>
          <cell r="AP425">
            <v>2</v>
          </cell>
          <cell r="AQ425">
            <v>2</v>
          </cell>
          <cell r="AR425">
            <v>2</v>
          </cell>
          <cell r="AS425">
            <v>2</v>
          </cell>
          <cell r="AT425">
            <v>2</v>
          </cell>
          <cell r="AU425">
            <v>2</v>
          </cell>
        </row>
        <row r="426">
          <cell r="B426" t="str">
            <v>MALAYALAM INDUS LTD</v>
          </cell>
          <cell r="L426" t="str">
            <v>S</v>
          </cell>
          <cell r="M426">
            <v>0</v>
          </cell>
          <cell r="P426" t="str">
            <v>204a</v>
          </cell>
          <cell r="V426">
            <v>3</v>
          </cell>
          <cell r="W426">
            <v>2</v>
          </cell>
          <cell r="X426">
            <v>3</v>
          </cell>
          <cell r="Y426">
            <v>2</v>
          </cell>
          <cell r="Z426">
            <v>3</v>
          </cell>
          <cell r="AA426">
            <v>2</v>
          </cell>
          <cell r="AB426">
            <v>3</v>
          </cell>
          <cell r="AC426">
            <v>2</v>
          </cell>
          <cell r="AD426">
            <v>3</v>
          </cell>
          <cell r="AE426">
            <v>2</v>
          </cell>
          <cell r="AF426">
            <v>3</v>
          </cell>
          <cell r="AG426">
            <v>2</v>
          </cell>
          <cell r="AH426">
            <v>3</v>
          </cell>
          <cell r="AI426">
            <v>2</v>
          </cell>
          <cell r="AJ426">
            <v>3</v>
          </cell>
          <cell r="AK426">
            <v>2</v>
          </cell>
          <cell r="AL426">
            <v>2</v>
          </cell>
          <cell r="AM426">
            <v>2</v>
          </cell>
          <cell r="AN426">
            <v>3</v>
          </cell>
          <cell r="AO426">
            <v>2</v>
          </cell>
          <cell r="AP426">
            <v>0</v>
          </cell>
          <cell r="AQ426">
            <v>0</v>
          </cell>
          <cell r="AR426">
            <v>0</v>
          </cell>
          <cell r="AS426">
            <v>0</v>
          </cell>
          <cell r="AT426">
            <v>3</v>
          </cell>
          <cell r="AU426">
            <v>2</v>
          </cell>
        </row>
        <row r="427">
          <cell r="B427" t="str">
            <v>SAKSOFT LTD</v>
          </cell>
          <cell r="L427" t="str">
            <v>S</v>
          </cell>
          <cell r="M427">
            <v>0</v>
          </cell>
          <cell r="P427">
            <v>206</v>
          </cell>
          <cell r="V427">
            <v>2</v>
          </cell>
          <cell r="W427">
            <v>2</v>
          </cell>
          <cell r="X427">
            <v>2</v>
          </cell>
          <cell r="Y427">
            <v>2</v>
          </cell>
          <cell r="Z427">
            <v>2</v>
          </cell>
          <cell r="AA427">
            <v>2</v>
          </cell>
          <cell r="AB427">
            <v>2</v>
          </cell>
          <cell r="AC427">
            <v>2</v>
          </cell>
          <cell r="AD427">
            <v>2</v>
          </cell>
          <cell r="AE427">
            <v>2</v>
          </cell>
          <cell r="AF427">
            <v>2</v>
          </cell>
          <cell r="AG427">
            <v>2</v>
          </cell>
          <cell r="AH427">
            <v>2</v>
          </cell>
          <cell r="AI427">
            <v>2</v>
          </cell>
          <cell r="AJ427">
            <v>2</v>
          </cell>
          <cell r="AK427">
            <v>1</v>
          </cell>
          <cell r="AL427">
            <v>2</v>
          </cell>
          <cell r="AM427">
            <v>1</v>
          </cell>
          <cell r="AN427">
            <v>2</v>
          </cell>
          <cell r="AO427">
            <v>3</v>
          </cell>
          <cell r="AP427">
            <v>2</v>
          </cell>
          <cell r="AQ427">
            <v>2</v>
          </cell>
          <cell r="AR427">
            <v>2</v>
          </cell>
          <cell r="AS427">
            <v>2</v>
          </cell>
          <cell r="AT427">
            <v>2</v>
          </cell>
          <cell r="AU427">
            <v>3</v>
          </cell>
        </row>
        <row r="428">
          <cell r="B428" t="str">
            <v>Teesta Urja limited ( A Govt. of Sikkim Enterprise )</v>
          </cell>
          <cell r="L428">
            <v>0</v>
          </cell>
          <cell r="M428" t="str">
            <v>I</v>
          </cell>
          <cell r="P428" t="str">
            <v>210a</v>
          </cell>
          <cell r="V428">
            <v>2</v>
          </cell>
          <cell r="W428">
            <v>2</v>
          </cell>
          <cell r="X428">
            <v>3</v>
          </cell>
          <cell r="Y428">
            <v>3</v>
          </cell>
          <cell r="Z428">
            <v>1</v>
          </cell>
          <cell r="AA428">
            <v>2</v>
          </cell>
          <cell r="AB428">
            <v>2</v>
          </cell>
          <cell r="AC428">
            <v>2</v>
          </cell>
          <cell r="AD428">
            <v>2</v>
          </cell>
          <cell r="AE428">
            <v>2</v>
          </cell>
          <cell r="AF428">
            <v>2</v>
          </cell>
          <cell r="AG428">
            <v>2</v>
          </cell>
          <cell r="AH428">
            <v>2</v>
          </cell>
          <cell r="AI428">
            <v>2</v>
          </cell>
          <cell r="AJ428">
            <v>1</v>
          </cell>
          <cell r="AK428">
            <v>2</v>
          </cell>
          <cell r="AL428">
            <v>2</v>
          </cell>
          <cell r="AM428">
            <v>2</v>
          </cell>
          <cell r="AN428">
            <v>1</v>
          </cell>
          <cell r="AO428">
            <v>1</v>
          </cell>
          <cell r="AP428">
            <v>2</v>
          </cell>
          <cell r="AQ428">
            <v>2</v>
          </cell>
          <cell r="AR428">
            <v>2</v>
          </cell>
          <cell r="AS428">
            <v>2</v>
          </cell>
          <cell r="AT428">
            <v>3</v>
          </cell>
          <cell r="AU428">
            <v>3</v>
          </cell>
        </row>
        <row r="429">
          <cell r="B429" t="str">
            <v>SOUTH WEST PORT LTD</v>
          </cell>
          <cell r="L429" t="str">
            <v>S</v>
          </cell>
          <cell r="M429">
            <v>0</v>
          </cell>
          <cell r="P429">
            <v>0</v>
          </cell>
          <cell r="V429">
            <v>1</v>
          </cell>
          <cell r="W429">
            <v>1</v>
          </cell>
          <cell r="X429">
            <v>1</v>
          </cell>
          <cell r="Y429">
            <v>1</v>
          </cell>
          <cell r="Z429">
            <v>1</v>
          </cell>
          <cell r="AA429">
            <v>1</v>
          </cell>
          <cell r="AB429">
            <v>2</v>
          </cell>
          <cell r="AC429">
            <v>2</v>
          </cell>
          <cell r="AD429">
            <v>1</v>
          </cell>
          <cell r="AE429">
            <v>1</v>
          </cell>
          <cell r="AF429">
            <v>1</v>
          </cell>
          <cell r="AG429">
            <v>1</v>
          </cell>
          <cell r="AH429">
            <v>1</v>
          </cell>
          <cell r="AI429">
            <v>1</v>
          </cell>
          <cell r="AJ429">
            <v>1</v>
          </cell>
          <cell r="AK429">
            <v>1</v>
          </cell>
          <cell r="AL429">
            <v>2</v>
          </cell>
          <cell r="AM429">
            <v>2</v>
          </cell>
          <cell r="AN429">
            <v>2</v>
          </cell>
          <cell r="AO429">
            <v>2</v>
          </cell>
          <cell r="AP429">
            <v>1</v>
          </cell>
          <cell r="AQ429">
            <v>1</v>
          </cell>
          <cell r="AR429">
            <v>2</v>
          </cell>
          <cell r="AS429">
            <v>2</v>
          </cell>
          <cell r="AT429">
            <v>1</v>
          </cell>
          <cell r="AU429">
            <v>1</v>
          </cell>
        </row>
        <row r="430">
          <cell r="B430" t="str">
            <v>TLG India Pvt Ltd (Earlier SAPIENT CONSULTING pvt ltd)</v>
          </cell>
          <cell r="L430" t="str">
            <v>S</v>
          </cell>
          <cell r="M430">
            <v>0</v>
          </cell>
          <cell r="P430">
            <v>206</v>
          </cell>
          <cell r="V430">
            <v>2</v>
          </cell>
          <cell r="W430">
            <v>2</v>
          </cell>
          <cell r="X430">
            <v>2</v>
          </cell>
          <cell r="Y430">
            <v>2</v>
          </cell>
          <cell r="Z430">
            <v>2</v>
          </cell>
          <cell r="AA430">
            <v>2</v>
          </cell>
          <cell r="AB430">
            <v>2</v>
          </cell>
          <cell r="AC430">
            <v>2</v>
          </cell>
          <cell r="AD430">
            <v>2</v>
          </cell>
          <cell r="AE430">
            <v>2</v>
          </cell>
          <cell r="AF430">
            <v>2</v>
          </cell>
          <cell r="AG430">
            <v>2</v>
          </cell>
          <cell r="AH430">
            <v>2</v>
          </cell>
          <cell r="AI430">
            <v>2</v>
          </cell>
          <cell r="AJ430">
            <v>2</v>
          </cell>
          <cell r="AK430">
            <v>2</v>
          </cell>
          <cell r="AL430">
            <v>2</v>
          </cell>
          <cell r="AM430">
            <v>2</v>
          </cell>
          <cell r="AN430">
            <v>2</v>
          </cell>
          <cell r="AO430">
            <v>2</v>
          </cell>
          <cell r="AP430">
            <v>2</v>
          </cell>
          <cell r="AQ430">
            <v>2</v>
          </cell>
          <cell r="AR430">
            <v>2</v>
          </cell>
          <cell r="AS430">
            <v>2</v>
          </cell>
          <cell r="AT430">
            <v>2</v>
          </cell>
          <cell r="AU430">
            <v>1</v>
          </cell>
        </row>
        <row r="431">
          <cell r="B431" t="str">
            <v xml:space="preserve">BLB LIMITED              </v>
          </cell>
          <cell r="L431" t="str">
            <v>S</v>
          </cell>
          <cell r="M431">
            <v>0</v>
          </cell>
          <cell r="P431">
            <v>201</v>
          </cell>
          <cell r="V431">
            <v>2</v>
          </cell>
          <cell r="W431">
            <v>2</v>
          </cell>
          <cell r="X431">
            <v>2</v>
          </cell>
          <cell r="Y431">
            <v>2</v>
          </cell>
          <cell r="Z431">
            <v>1</v>
          </cell>
          <cell r="AA431">
            <v>2</v>
          </cell>
          <cell r="AB431">
            <v>2</v>
          </cell>
          <cell r="AC431">
            <v>2</v>
          </cell>
          <cell r="AD431" t="str">
            <v xml:space="preserve"> </v>
          </cell>
          <cell r="AE431" t="str">
            <v xml:space="preserve"> </v>
          </cell>
          <cell r="AF431" t="str">
            <v xml:space="preserve"> </v>
          </cell>
          <cell r="AG431" t="str">
            <v xml:space="preserve"> </v>
          </cell>
          <cell r="AH431" t="str">
            <v xml:space="preserve"> </v>
          </cell>
          <cell r="AI431" t="str">
            <v xml:space="preserve"> </v>
          </cell>
          <cell r="AJ431" t="str">
            <v xml:space="preserve"> </v>
          </cell>
          <cell r="AK431" t="str">
            <v xml:space="preserve"> </v>
          </cell>
          <cell r="AL431" t="str">
            <v xml:space="preserve"> </v>
          </cell>
          <cell r="AM431" t="str">
            <v xml:space="preserve"> </v>
          </cell>
          <cell r="AN431" t="str">
            <v xml:space="preserve"> </v>
          </cell>
          <cell r="AO431" t="str">
            <v xml:space="preserve"> </v>
          </cell>
          <cell r="AP431" t="str">
            <v xml:space="preserve"> </v>
          </cell>
          <cell r="AQ431" t="str">
            <v xml:space="preserve"> </v>
          </cell>
          <cell r="AR431" t="str">
            <v xml:space="preserve"> </v>
          </cell>
          <cell r="AS431" t="str">
            <v xml:space="preserve"> </v>
          </cell>
          <cell r="AT431" t="str">
            <v xml:space="preserve"> </v>
          </cell>
          <cell r="AU431" t="str">
            <v xml:space="preserve"> </v>
          </cell>
        </row>
        <row r="432">
          <cell r="B432" t="str">
            <v>BALAJI TELENETWIRELESS SOLUTIONS PRIVATELIMITED</v>
          </cell>
          <cell r="L432">
            <v>0</v>
          </cell>
          <cell r="M432" t="str">
            <v>I</v>
          </cell>
          <cell r="P432" t="str">
            <v>213c</v>
          </cell>
          <cell r="V432">
            <v>2</v>
          </cell>
          <cell r="W432">
            <v>1</v>
          </cell>
          <cell r="X432">
            <v>3</v>
          </cell>
          <cell r="Y432">
            <v>1</v>
          </cell>
          <cell r="Z432">
            <v>3</v>
          </cell>
          <cell r="AA432">
            <v>1</v>
          </cell>
          <cell r="AB432">
            <v>3</v>
          </cell>
          <cell r="AC432">
            <v>1</v>
          </cell>
          <cell r="AD432">
            <v>3</v>
          </cell>
          <cell r="AE432">
            <v>1</v>
          </cell>
          <cell r="AF432">
            <v>2</v>
          </cell>
          <cell r="AG432">
            <v>1</v>
          </cell>
          <cell r="AH432">
            <v>2</v>
          </cell>
          <cell r="AI432">
            <v>1</v>
          </cell>
          <cell r="AJ432">
            <v>2</v>
          </cell>
          <cell r="AK432">
            <v>1</v>
          </cell>
          <cell r="AL432">
            <v>2</v>
          </cell>
          <cell r="AM432">
            <v>1</v>
          </cell>
          <cell r="AN432">
            <v>2</v>
          </cell>
          <cell r="AO432">
            <v>2</v>
          </cell>
          <cell r="AP432">
            <v>3</v>
          </cell>
          <cell r="AQ432">
            <v>1</v>
          </cell>
          <cell r="AR432">
            <v>2</v>
          </cell>
          <cell r="AS432">
            <v>2</v>
          </cell>
          <cell r="AT432">
            <v>3</v>
          </cell>
          <cell r="AU432">
            <v>1</v>
          </cell>
        </row>
        <row r="433">
          <cell r="B433" t="str">
            <v xml:space="preserve">Synergy Art Foundation Limited          </v>
          </cell>
          <cell r="L433" t="str">
            <v>S</v>
          </cell>
          <cell r="M433">
            <v>0</v>
          </cell>
          <cell r="P433">
            <v>0</v>
          </cell>
          <cell r="V433">
            <v>2</v>
          </cell>
          <cell r="W433">
            <v>1</v>
          </cell>
          <cell r="X433">
            <v>1</v>
          </cell>
          <cell r="Y433">
            <v>2</v>
          </cell>
          <cell r="Z433">
            <v>2</v>
          </cell>
          <cell r="AA433">
            <v>2</v>
          </cell>
          <cell r="AB433">
            <v>2</v>
          </cell>
          <cell r="AC433">
            <v>2</v>
          </cell>
          <cell r="AD433">
            <v>3</v>
          </cell>
          <cell r="AE433">
            <v>3</v>
          </cell>
          <cell r="AF433">
            <v>2</v>
          </cell>
          <cell r="AG433">
            <v>2</v>
          </cell>
          <cell r="AH433">
            <v>2</v>
          </cell>
          <cell r="AI433">
            <v>2</v>
          </cell>
          <cell r="AJ433">
            <v>1</v>
          </cell>
          <cell r="AK433">
            <v>1</v>
          </cell>
          <cell r="AL433">
            <v>2</v>
          </cell>
          <cell r="AM433">
            <v>2</v>
          </cell>
          <cell r="AN433">
            <v>3</v>
          </cell>
          <cell r="AO433">
            <v>3</v>
          </cell>
          <cell r="AP433">
            <v>3</v>
          </cell>
          <cell r="AQ433">
            <v>3</v>
          </cell>
          <cell r="AR433">
            <v>2</v>
          </cell>
          <cell r="AS433" t="str">
            <v xml:space="preserve"> </v>
          </cell>
          <cell r="AT433">
            <v>3</v>
          </cell>
          <cell r="AU433">
            <v>3</v>
          </cell>
        </row>
        <row r="434">
          <cell r="B434" t="str">
            <v>MAGICBRICKS REALTY SERVICES LIMITED</v>
          </cell>
          <cell r="L434" t="str">
            <v>S</v>
          </cell>
          <cell r="M434">
            <v>0</v>
          </cell>
          <cell r="P434" t="str">
            <v>201d</v>
          </cell>
          <cell r="V434">
            <v>1</v>
          </cell>
          <cell r="W434">
            <v>1</v>
          </cell>
          <cell r="X434">
            <v>1</v>
          </cell>
          <cell r="Y434">
            <v>1</v>
          </cell>
          <cell r="Z434">
            <v>1</v>
          </cell>
          <cell r="AA434">
            <v>1</v>
          </cell>
          <cell r="AB434">
            <v>1</v>
          </cell>
          <cell r="AC434">
            <v>1</v>
          </cell>
          <cell r="AD434">
            <v>2</v>
          </cell>
          <cell r="AE434">
            <v>2</v>
          </cell>
          <cell r="AF434">
            <v>2</v>
          </cell>
          <cell r="AG434">
            <v>2</v>
          </cell>
          <cell r="AH434">
            <v>1</v>
          </cell>
          <cell r="AI434">
            <v>1</v>
          </cell>
          <cell r="AJ434">
            <v>1</v>
          </cell>
          <cell r="AK434">
            <v>1</v>
          </cell>
          <cell r="AL434">
            <v>2</v>
          </cell>
          <cell r="AM434">
            <v>2</v>
          </cell>
          <cell r="AN434">
            <v>2</v>
          </cell>
          <cell r="AO434">
            <v>1</v>
          </cell>
          <cell r="AP434">
            <v>1</v>
          </cell>
          <cell r="AQ434">
            <v>1</v>
          </cell>
          <cell r="AR434">
            <v>2</v>
          </cell>
          <cell r="AS434">
            <v>2</v>
          </cell>
          <cell r="AT434">
            <v>2</v>
          </cell>
          <cell r="AU434">
            <v>1</v>
          </cell>
        </row>
        <row r="435">
          <cell r="B435" t="str">
            <v>LOTUS FERTILIZERS pvt ltd</v>
          </cell>
          <cell r="L435" t="str">
            <v>S</v>
          </cell>
          <cell r="M435">
            <v>0</v>
          </cell>
          <cell r="P435" t="str">
            <v>201a</v>
          </cell>
          <cell r="V435">
            <v>2</v>
          </cell>
          <cell r="W435" t="str">
            <v xml:space="preserve"> </v>
          </cell>
          <cell r="X435">
            <v>2</v>
          </cell>
          <cell r="Y435" t="str">
            <v xml:space="preserve"> </v>
          </cell>
          <cell r="Z435">
            <v>3</v>
          </cell>
          <cell r="AA435" t="str">
            <v xml:space="preserve"> </v>
          </cell>
          <cell r="AB435">
            <v>2</v>
          </cell>
          <cell r="AC435" t="str">
            <v xml:space="preserve"> </v>
          </cell>
          <cell r="AD435">
            <v>2</v>
          </cell>
          <cell r="AE435" t="str">
            <v xml:space="preserve"> </v>
          </cell>
          <cell r="AF435">
            <v>1</v>
          </cell>
          <cell r="AG435" t="str">
            <v xml:space="preserve"> </v>
          </cell>
          <cell r="AH435">
            <v>2</v>
          </cell>
          <cell r="AI435" t="str">
            <v xml:space="preserve"> </v>
          </cell>
          <cell r="AJ435">
            <v>1</v>
          </cell>
          <cell r="AK435" t="str">
            <v xml:space="preserve"> </v>
          </cell>
          <cell r="AL435">
            <v>1</v>
          </cell>
          <cell r="AM435" t="str">
            <v xml:space="preserve"> </v>
          </cell>
          <cell r="AN435">
            <v>3</v>
          </cell>
          <cell r="AO435" t="str">
            <v xml:space="preserve"> </v>
          </cell>
          <cell r="AP435">
            <v>2</v>
          </cell>
          <cell r="AQ435" t="str">
            <v xml:space="preserve"> </v>
          </cell>
          <cell r="AR435">
            <v>2</v>
          </cell>
          <cell r="AS435" t="str">
            <v xml:space="preserve"> </v>
          </cell>
          <cell r="AT435">
            <v>3</v>
          </cell>
          <cell r="AU435" t="str">
            <v xml:space="preserve"> </v>
          </cell>
        </row>
        <row r="436">
          <cell r="B436" t="str">
            <v>DR. CHIDGUPKAR HOSPITAL PVT. LTD.</v>
          </cell>
          <cell r="L436" t="str">
            <v>S</v>
          </cell>
          <cell r="M436">
            <v>0</v>
          </cell>
          <cell r="P436" t="str">
            <v>207e</v>
          </cell>
          <cell r="V436">
            <v>2</v>
          </cell>
          <cell r="W436">
            <v>1</v>
          </cell>
          <cell r="X436">
            <v>3</v>
          </cell>
          <cell r="Y436">
            <v>1</v>
          </cell>
          <cell r="Z436">
            <v>2</v>
          </cell>
          <cell r="AA436">
            <v>2</v>
          </cell>
          <cell r="AB436">
            <v>3</v>
          </cell>
          <cell r="AC436">
            <v>1</v>
          </cell>
          <cell r="AD436">
            <v>2</v>
          </cell>
          <cell r="AE436">
            <v>1</v>
          </cell>
          <cell r="AF436">
            <v>3</v>
          </cell>
          <cell r="AG436">
            <v>1</v>
          </cell>
          <cell r="AH436">
            <v>2</v>
          </cell>
          <cell r="AI436">
            <v>1</v>
          </cell>
          <cell r="AJ436">
            <v>2</v>
          </cell>
          <cell r="AK436">
            <v>2</v>
          </cell>
          <cell r="AL436">
            <v>2</v>
          </cell>
          <cell r="AM436">
            <v>1</v>
          </cell>
          <cell r="AN436" t="str">
            <v xml:space="preserve"> </v>
          </cell>
          <cell r="AO436" t="str">
            <v xml:space="preserve"> </v>
          </cell>
          <cell r="AP436" t="str">
            <v xml:space="preserve"> </v>
          </cell>
          <cell r="AQ436" t="str">
            <v xml:space="preserve"> </v>
          </cell>
          <cell r="AR436" t="str">
            <v xml:space="preserve"> </v>
          </cell>
          <cell r="AS436" t="str">
            <v xml:space="preserve"> </v>
          </cell>
          <cell r="AT436">
            <v>3</v>
          </cell>
          <cell r="AU436">
            <v>1</v>
          </cell>
        </row>
        <row r="437">
          <cell r="B437" t="str">
            <v>APOLLO HOSPITALS ENTERPRISE LIMITED</v>
          </cell>
          <cell r="L437" t="str">
            <v>S</v>
          </cell>
          <cell r="M437">
            <v>0</v>
          </cell>
          <cell r="P437">
            <v>207</v>
          </cell>
          <cell r="V437">
            <v>1</v>
          </cell>
          <cell r="W437">
            <v>2</v>
          </cell>
          <cell r="X437">
            <v>2</v>
          </cell>
          <cell r="Y437">
            <v>1</v>
          </cell>
          <cell r="Z437">
            <v>1</v>
          </cell>
          <cell r="AA437">
            <v>2</v>
          </cell>
          <cell r="AB437">
            <v>2</v>
          </cell>
          <cell r="AC437">
            <v>2</v>
          </cell>
          <cell r="AD437">
            <v>1</v>
          </cell>
          <cell r="AE437">
            <v>1</v>
          </cell>
          <cell r="AF437">
            <v>1</v>
          </cell>
          <cell r="AG437">
            <v>1</v>
          </cell>
          <cell r="AH437">
            <v>1</v>
          </cell>
          <cell r="AI437">
            <v>2</v>
          </cell>
          <cell r="AJ437">
            <v>2</v>
          </cell>
          <cell r="AK437">
            <v>2</v>
          </cell>
          <cell r="AL437">
            <v>1</v>
          </cell>
          <cell r="AM437">
            <v>2</v>
          </cell>
          <cell r="AN437">
            <v>2</v>
          </cell>
          <cell r="AO437">
            <v>2</v>
          </cell>
          <cell r="AP437">
            <v>2</v>
          </cell>
          <cell r="AQ437">
            <v>1</v>
          </cell>
          <cell r="AR437">
            <v>1</v>
          </cell>
          <cell r="AS437">
            <v>1</v>
          </cell>
          <cell r="AT437">
            <v>3</v>
          </cell>
          <cell r="AU437">
            <v>1</v>
          </cell>
        </row>
        <row r="438">
          <cell r="B438" t="str">
            <v>OMEGA HEALTHCARE MGMT. SERVICES PVT. LTD.</v>
          </cell>
          <cell r="L438" t="str">
            <v>S</v>
          </cell>
          <cell r="M438">
            <v>0</v>
          </cell>
          <cell r="P438">
            <v>207</v>
          </cell>
          <cell r="V438">
            <v>2</v>
          </cell>
          <cell r="W438">
            <v>1</v>
          </cell>
          <cell r="X438">
            <v>2</v>
          </cell>
          <cell r="Y438">
            <v>1</v>
          </cell>
          <cell r="Z438">
            <v>2</v>
          </cell>
          <cell r="AA438">
            <v>1</v>
          </cell>
          <cell r="AB438">
            <v>2</v>
          </cell>
          <cell r="AC438">
            <v>1</v>
          </cell>
          <cell r="AD438">
            <v>2</v>
          </cell>
          <cell r="AE438">
            <v>2</v>
          </cell>
          <cell r="AF438">
            <v>2</v>
          </cell>
          <cell r="AG438">
            <v>2</v>
          </cell>
          <cell r="AH438">
            <v>2</v>
          </cell>
          <cell r="AI438">
            <v>1</v>
          </cell>
          <cell r="AJ438">
            <v>1</v>
          </cell>
          <cell r="AK438">
            <v>2</v>
          </cell>
          <cell r="AL438">
            <v>2</v>
          </cell>
          <cell r="AM438">
            <v>2</v>
          </cell>
          <cell r="AN438">
            <v>2</v>
          </cell>
          <cell r="AO438">
            <v>2</v>
          </cell>
          <cell r="AP438">
            <v>1</v>
          </cell>
          <cell r="AQ438">
            <v>1</v>
          </cell>
          <cell r="AR438">
            <v>1</v>
          </cell>
          <cell r="AS438">
            <v>2</v>
          </cell>
          <cell r="AT438">
            <v>3</v>
          </cell>
          <cell r="AU438">
            <v>1</v>
          </cell>
        </row>
        <row r="439">
          <cell r="B439" t="str">
            <v>NEOTIA HEALTHCARE INITIATIVE LTD</v>
          </cell>
          <cell r="L439" t="str">
            <v>S</v>
          </cell>
          <cell r="M439">
            <v>0</v>
          </cell>
          <cell r="P439">
            <v>207</v>
          </cell>
          <cell r="V439">
            <v>2</v>
          </cell>
          <cell r="W439">
            <v>1</v>
          </cell>
          <cell r="X439">
            <v>2</v>
          </cell>
          <cell r="Y439">
            <v>1</v>
          </cell>
          <cell r="Z439">
            <v>2</v>
          </cell>
          <cell r="AA439">
            <v>2</v>
          </cell>
          <cell r="AB439">
            <v>2</v>
          </cell>
          <cell r="AC439">
            <v>2</v>
          </cell>
          <cell r="AD439">
            <v>2</v>
          </cell>
          <cell r="AE439">
            <v>2</v>
          </cell>
          <cell r="AF439">
            <v>2</v>
          </cell>
          <cell r="AG439">
            <v>2</v>
          </cell>
          <cell r="AH439">
            <v>2</v>
          </cell>
          <cell r="AI439">
            <v>2</v>
          </cell>
          <cell r="AJ439">
            <v>2</v>
          </cell>
          <cell r="AK439">
            <v>1</v>
          </cell>
          <cell r="AL439">
            <v>2</v>
          </cell>
          <cell r="AM439">
            <v>1</v>
          </cell>
          <cell r="AN439">
            <v>2</v>
          </cell>
          <cell r="AO439">
            <v>2</v>
          </cell>
          <cell r="AP439">
            <v>2</v>
          </cell>
          <cell r="AQ439">
            <v>2</v>
          </cell>
          <cell r="AR439">
            <v>2</v>
          </cell>
          <cell r="AS439">
            <v>2</v>
          </cell>
          <cell r="AT439">
            <v>2</v>
          </cell>
          <cell r="AU439">
            <v>2</v>
          </cell>
        </row>
        <row r="440">
          <cell r="B440" t="str">
            <v>DiGiSpice Technologies Ltd (FORMERLY SPICE MOBILITY LIMITED)</v>
          </cell>
          <cell r="L440" t="str">
            <v>S</v>
          </cell>
          <cell r="M440">
            <v>0</v>
          </cell>
          <cell r="P440">
            <v>206</v>
          </cell>
          <cell r="V440">
            <v>2</v>
          </cell>
          <cell r="W440">
            <v>1</v>
          </cell>
          <cell r="X440">
            <v>3</v>
          </cell>
          <cell r="Y440">
            <v>1</v>
          </cell>
          <cell r="Z440">
            <v>2</v>
          </cell>
          <cell r="AA440">
            <v>1</v>
          </cell>
          <cell r="AB440">
            <v>2</v>
          </cell>
          <cell r="AC440">
            <v>2</v>
          </cell>
          <cell r="AD440">
            <v>3</v>
          </cell>
          <cell r="AE440">
            <v>1</v>
          </cell>
          <cell r="AF440">
            <v>1</v>
          </cell>
          <cell r="AG440">
            <v>1</v>
          </cell>
          <cell r="AH440">
            <v>2</v>
          </cell>
          <cell r="AI440">
            <v>1</v>
          </cell>
          <cell r="AJ440">
            <v>1</v>
          </cell>
          <cell r="AK440">
            <v>2</v>
          </cell>
          <cell r="AL440">
            <v>1</v>
          </cell>
          <cell r="AM440">
            <v>1</v>
          </cell>
          <cell r="AN440">
            <v>2</v>
          </cell>
          <cell r="AO440">
            <v>2</v>
          </cell>
          <cell r="AP440">
            <v>2</v>
          </cell>
          <cell r="AQ440">
            <v>1</v>
          </cell>
          <cell r="AR440">
            <v>3</v>
          </cell>
          <cell r="AS440">
            <v>1</v>
          </cell>
          <cell r="AT440">
            <v>3</v>
          </cell>
          <cell r="AU440">
            <v>1</v>
          </cell>
        </row>
        <row r="441">
          <cell r="B441" t="str">
            <v>VOLVO INDIA PRIVATE LIMITED</v>
          </cell>
          <cell r="L441" t="str">
            <v>S</v>
          </cell>
          <cell r="M441">
            <v>0</v>
          </cell>
          <cell r="P441">
            <v>206</v>
          </cell>
          <cell r="V441">
            <v>1</v>
          </cell>
          <cell r="W441">
            <v>1</v>
          </cell>
          <cell r="X441">
            <v>1</v>
          </cell>
          <cell r="Y441">
            <v>1</v>
          </cell>
          <cell r="Z441">
            <v>2</v>
          </cell>
          <cell r="AA441">
            <v>2</v>
          </cell>
          <cell r="AB441">
            <v>2</v>
          </cell>
          <cell r="AC441">
            <v>2</v>
          </cell>
          <cell r="AD441">
            <v>1</v>
          </cell>
          <cell r="AE441">
            <v>1</v>
          </cell>
          <cell r="AF441">
            <v>3</v>
          </cell>
          <cell r="AG441">
            <v>3</v>
          </cell>
          <cell r="AH441">
            <v>2</v>
          </cell>
          <cell r="AI441">
            <v>2</v>
          </cell>
          <cell r="AJ441">
            <v>1</v>
          </cell>
          <cell r="AK441">
            <v>1</v>
          </cell>
          <cell r="AL441">
            <v>1</v>
          </cell>
          <cell r="AM441">
            <v>1</v>
          </cell>
          <cell r="AN441">
            <v>2</v>
          </cell>
          <cell r="AO441">
            <v>2</v>
          </cell>
          <cell r="AP441">
            <v>2</v>
          </cell>
          <cell r="AQ441">
            <v>2</v>
          </cell>
          <cell r="AR441">
            <v>2</v>
          </cell>
          <cell r="AS441">
            <v>2</v>
          </cell>
          <cell r="AT441">
            <v>3</v>
          </cell>
          <cell r="AU441">
            <v>3</v>
          </cell>
        </row>
        <row r="442">
          <cell r="B442" t="str">
            <v>SIMPLEX INFRASTRUCTURES LIMITED</v>
          </cell>
          <cell r="L442">
            <v>0</v>
          </cell>
          <cell r="M442" t="str">
            <v>I</v>
          </cell>
          <cell r="P442" t="str">
            <v>209a</v>
          </cell>
          <cell r="V442">
            <v>3</v>
          </cell>
          <cell r="W442">
            <v>2</v>
          </cell>
          <cell r="X442">
            <v>3</v>
          </cell>
          <cell r="Y442">
            <v>2</v>
          </cell>
          <cell r="Z442">
            <v>3</v>
          </cell>
          <cell r="AA442">
            <v>2</v>
          </cell>
          <cell r="AB442">
            <v>3</v>
          </cell>
          <cell r="AC442">
            <v>2</v>
          </cell>
          <cell r="AD442">
            <v>3</v>
          </cell>
          <cell r="AE442">
            <v>2</v>
          </cell>
          <cell r="AF442">
            <v>1</v>
          </cell>
          <cell r="AG442">
            <v>1</v>
          </cell>
          <cell r="AH442">
            <v>3</v>
          </cell>
          <cell r="AI442">
            <v>2</v>
          </cell>
          <cell r="AJ442">
            <v>3</v>
          </cell>
          <cell r="AK442">
            <v>2</v>
          </cell>
          <cell r="AL442">
            <v>3</v>
          </cell>
          <cell r="AM442">
            <v>2</v>
          </cell>
          <cell r="AN442">
            <v>3</v>
          </cell>
          <cell r="AO442">
            <v>2</v>
          </cell>
          <cell r="AP442">
            <v>3</v>
          </cell>
          <cell r="AQ442">
            <v>2</v>
          </cell>
          <cell r="AR442">
            <v>3</v>
          </cell>
          <cell r="AS442">
            <v>2</v>
          </cell>
          <cell r="AT442">
            <v>3</v>
          </cell>
          <cell r="AU442">
            <v>2</v>
          </cell>
        </row>
        <row r="443">
          <cell r="B443" t="str">
            <v>METCON WATER SYSTEMS PVT LTD</v>
          </cell>
          <cell r="L443">
            <v>0</v>
          </cell>
          <cell r="M443" t="str">
            <v>I</v>
          </cell>
          <cell r="P443">
            <v>212</v>
          </cell>
          <cell r="V443">
            <v>1</v>
          </cell>
          <cell r="W443">
            <v>1</v>
          </cell>
          <cell r="X443">
            <v>1</v>
          </cell>
          <cell r="Y443">
            <v>1</v>
          </cell>
          <cell r="Z443">
            <v>3</v>
          </cell>
          <cell r="AA443">
            <v>2</v>
          </cell>
          <cell r="AB443">
            <v>2</v>
          </cell>
          <cell r="AC443">
            <v>2</v>
          </cell>
          <cell r="AD443">
            <v>1</v>
          </cell>
          <cell r="AE443">
            <v>2</v>
          </cell>
          <cell r="AF443">
            <v>1</v>
          </cell>
          <cell r="AG443">
            <v>1</v>
          </cell>
          <cell r="AH443">
            <v>1</v>
          </cell>
          <cell r="AI443">
            <v>1</v>
          </cell>
          <cell r="AJ443">
            <v>2</v>
          </cell>
          <cell r="AK443">
            <v>2</v>
          </cell>
          <cell r="AL443">
            <v>1</v>
          </cell>
          <cell r="AM443">
            <v>1</v>
          </cell>
          <cell r="AN443">
            <v>3</v>
          </cell>
          <cell r="AO443">
            <v>1</v>
          </cell>
          <cell r="AP443">
            <v>3</v>
          </cell>
          <cell r="AQ443">
            <v>3</v>
          </cell>
          <cell r="AR443">
            <v>2</v>
          </cell>
          <cell r="AS443">
            <v>2</v>
          </cell>
          <cell r="AT443">
            <v>3</v>
          </cell>
          <cell r="AU443">
            <v>2</v>
          </cell>
        </row>
        <row r="444">
          <cell r="B444" t="str">
            <v>Prozone Intu properties limited</v>
          </cell>
          <cell r="L444">
            <v>0</v>
          </cell>
          <cell r="M444" t="str">
            <v>I</v>
          </cell>
          <cell r="P444">
            <v>208</v>
          </cell>
          <cell r="V444">
            <v>1</v>
          </cell>
          <cell r="W444">
            <v>1</v>
          </cell>
          <cell r="X444">
            <v>1</v>
          </cell>
          <cell r="Y444">
            <v>1</v>
          </cell>
          <cell r="Z444">
            <v>1</v>
          </cell>
          <cell r="AA444">
            <v>1</v>
          </cell>
          <cell r="AB444">
            <v>1</v>
          </cell>
          <cell r="AC444">
            <v>1</v>
          </cell>
          <cell r="AD444">
            <v>2</v>
          </cell>
          <cell r="AE444">
            <v>2</v>
          </cell>
          <cell r="AF444">
            <v>3</v>
          </cell>
          <cell r="AG444">
            <v>2</v>
          </cell>
          <cell r="AH444">
            <v>3</v>
          </cell>
          <cell r="AI444">
            <v>1</v>
          </cell>
          <cell r="AJ444">
            <v>3</v>
          </cell>
          <cell r="AK444">
            <v>2</v>
          </cell>
          <cell r="AL444">
            <v>2</v>
          </cell>
          <cell r="AM444">
            <v>2</v>
          </cell>
          <cell r="AN444">
            <v>3</v>
          </cell>
          <cell r="AO444">
            <v>1</v>
          </cell>
          <cell r="AP444">
            <v>2</v>
          </cell>
          <cell r="AQ444">
            <v>2</v>
          </cell>
          <cell r="AR444">
            <v>2</v>
          </cell>
          <cell r="AS444">
            <v>2</v>
          </cell>
          <cell r="AT444">
            <v>3</v>
          </cell>
          <cell r="AU444">
            <v>1</v>
          </cell>
        </row>
        <row r="445">
          <cell r="B445" t="str">
            <v>CAPGEMINI TECHNOLOGY SERVICES INDIA LTD.</v>
          </cell>
          <cell r="L445" t="str">
            <v>S</v>
          </cell>
          <cell r="M445" t="str">
            <v xml:space="preserve"> </v>
          </cell>
          <cell r="P445">
            <v>206</v>
          </cell>
          <cell r="V445">
            <v>1</v>
          </cell>
          <cell r="W445">
            <v>1</v>
          </cell>
          <cell r="X445">
            <v>1</v>
          </cell>
          <cell r="Y445">
            <v>1</v>
          </cell>
          <cell r="Z445">
            <v>1</v>
          </cell>
          <cell r="AA445">
            <v>1</v>
          </cell>
          <cell r="AB445">
            <v>2</v>
          </cell>
          <cell r="AC445">
            <v>2</v>
          </cell>
          <cell r="AD445" t="str">
            <v xml:space="preserve"> </v>
          </cell>
          <cell r="AE445" t="str">
            <v xml:space="preserve"> </v>
          </cell>
          <cell r="AF445" t="str">
            <v xml:space="preserve"> </v>
          </cell>
          <cell r="AG445" t="str">
            <v xml:space="preserve"> </v>
          </cell>
          <cell r="AH445" t="str">
            <v xml:space="preserve"> </v>
          </cell>
          <cell r="AI445" t="str">
            <v xml:space="preserve"> </v>
          </cell>
          <cell r="AJ445" t="str">
            <v xml:space="preserve"> </v>
          </cell>
          <cell r="AK445">
            <v>2</v>
          </cell>
          <cell r="AL445">
            <v>2</v>
          </cell>
          <cell r="AM445">
            <v>0</v>
          </cell>
          <cell r="AN445">
            <v>0</v>
          </cell>
          <cell r="AO445">
            <v>0</v>
          </cell>
          <cell r="AP445">
            <v>0</v>
          </cell>
          <cell r="AQ445">
            <v>0</v>
          </cell>
          <cell r="AR445">
            <v>0</v>
          </cell>
          <cell r="AS445">
            <v>0</v>
          </cell>
          <cell r="AT445">
            <v>0</v>
          </cell>
          <cell r="AU445">
            <v>0</v>
          </cell>
        </row>
        <row r="446">
          <cell r="B446" t="str">
            <v>SEABIRD LOGISOLUTIONS LTD (FORMERLY KNOWN AS MJ LOGISTIC SERVICES LTD)</v>
          </cell>
          <cell r="L446">
            <v>0</v>
          </cell>
          <cell r="M446" t="str">
            <v>I</v>
          </cell>
          <cell r="P446" t="str">
            <v>203a,202</v>
          </cell>
          <cell r="V446">
            <v>2</v>
          </cell>
          <cell r="W446">
            <v>1</v>
          </cell>
          <cell r="X446">
            <v>2</v>
          </cell>
          <cell r="Y446">
            <v>1</v>
          </cell>
          <cell r="Z446">
            <v>1</v>
          </cell>
          <cell r="AA446">
            <v>2</v>
          </cell>
          <cell r="AB446">
            <v>1</v>
          </cell>
          <cell r="AC446">
            <v>2</v>
          </cell>
          <cell r="AD446">
            <v>2</v>
          </cell>
          <cell r="AE446">
            <v>2</v>
          </cell>
          <cell r="AF446">
            <v>2</v>
          </cell>
          <cell r="AG446">
            <v>1</v>
          </cell>
          <cell r="AH446">
            <v>1</v>
          </cell>
          <cell r="AI446">
            <v>1</v>
          </cell>
          <cell r="AJ446">
            <v>1</v>
          </cell>
          <cell r="AK446">
            <v>2</v>
          </cell>
          <cell r="AL446">
            <v>2</v>
          </cell>
          <cell r="AM446">
            <v>2</v>
          </cell>
          <cell r="AN446">
            <v>2</v>
          </cell>
          <cell r="AO446">
            <v>2</v>
          </cell>
          <cell r="AP446">
            <v>2</v>
          </cell>
          <cell r="AQ446">
            <v>2</v>
          </cell>
          <cell r="AR446">
            <v>1</v>
          </cell>
          <cell r="AS446">
            <v>1</v>
          </cell>
          <cell r="AT446">
            <v>1</v>
          </cell>
          <cell r="AU446">
            <v>1</v>
          </cell>
        </row>
        <row r="447">
          <cell r="B447" t="str">
            <v>MANU MAHARANI HOTELS LTD.</v>
          </cell>
          <cell r="L447" t="str">
            <v>S</v>
          </cell>
          <cell r="M447">
            <v>0</v>
          </cell>
          <cell r="P447" t="str">
            <v>204a</v>
          </cell>
          <cell r="V447">
            <v>3</v>
          </cell>
          <cell r="W447">
            <v>3</v>
          </cell>
          <cell r="X447">
            <v>3</v>
          </cell>
          <cell r="Y447">
            <v>3</v>
          </cell>
          <cell r="Z447">
            <v>3</v>
          </cell>
          <cell r="AA447">
            <v>3</v>
          </cell>
          <cell r="AB447">
            <v>3</v>
          </cell>
          <cell r="AC447">
            <v>3</v>
          </cell>
          <cell r="AD447">
            <v>3</v>
          </cell>
          <cell r="AE447">
            <v>3</v>
          </cell>
          <cell r="AF447">
            <v>3</v>
          </cell>
          <cell r="AG447">
            <v>3</v>
          </cell>
          <cell r="AH447">
            <v>3</v>
          </cell>
          <cell r="AI447">
            <v>3</v>
          </cell>
          <cell r="AJ447">
            <v>3</v>
          </cell>
          <cell r="AK447">
            <v>3</v>
          </cell>
          <cell r="AL447">
            <v>3</v>
          </cell>
          <cell r="AM447">
            <v>3</v>
          </cell>
          <cell r="AN447">
            <v>3</v>
          </cell>
          <cell r="AO447">
            <v>3</v>
          </cell>
          <cell r="AP447">
            <v>2</v>
          </cell>
          <cell r="AQ447">
            <v>3</v>
          </cell>
          <cell r="AR447">
            <v>3</v>
          </cell>
          <cell r="AS447">
            <v>3</v>
          </cell>
          <cell r="AT447">
            <v>3</v>
          </cell>
          <cell r="AU447">
            <v>3</v>
          </cell>
        </row>
        <row r="448">
          <cell r="B448" t="str">
            <v>PARSVNATH RAIL LAND PROJECT PVT LTD</v>
          </cell>
          <cell r="L448">
            <v>0</v>
          </cell>
          <cell r="M448" t="str">
            <v>I</v>
          </cell>
          <cell r="P448" t="str">
            <v>201d</v>
          </cell>
          <cell r="V448">
            <v>2</v>
          </cell>
          <cell r="W448">
            <v>1</v>
          </cell>
          <cell r="X448">
            <v>2</v>
          </cell>
          <cell r="Y448">
            <v>2</v>
          </cell>
          <cell r="Z448">
            <v>2</v>
          </cell>
          <cell r="AA448">
            <v>2</v>
          </cell>
          <cell r="AB448">
            <v>2</v>
          </cell>
          <cell r="AC448">
            <v>2</v>
          </cell>
          <cell r="AD448">
            <v>2</v>
          </cell>
          <cell r="AE448">
            <v>2</v>
          </cell>
          <cell r="AF448">
            <v>2</v>
          </cell>
          <cell r="AG448">
            <v>2</v>
          </cell>
          <cell r="AH448">
            <v>2</v>
          </cell>
          <cell r="AI448">
            <v>2</v>
          </cell>
          <cell r="AJ448">
            <v>2</v>
          </cell>
          <cell r="AK448">
            <v>2</v>
          </cell>
          <cell r="AL448">
            <v>2</v>
          </cell>
          <cell r="AM448">
            <v>2</v>
          </cell>
          <cell r="AN448">
            <v>0</v>
          </cell>
          <cell r="AO448">
            <v>0</v>
          </cell>
          <cell r="AP448">
            <v>0</v>
          </cell>
          <cell r="AQ448">
            <v>0</v>
          </cell>
          <cell r="AR448">
            <v>0</v>
          </cell>
          <cell r="AS448">
            <v>0</v>
          </cell>
          <cell r="AT448">
            <v>2</v>
          </cell>
          <cell r="AU448">
            <v>2</v>
          </cell>
        </row>
        <row r="449">
          <cell r="B449" t="str">
            <v>SOUTH ASIA F M LTD</v>
          </cell>
          <cell r="L449" t="str">
            <v>S</v>
          </cell>
          <cell r="M449">
            <v>0</v>
          </cell>
          <cell r="P449">
            <v>0</v>
          </cell>
          <cell r="V449">
            <v>3</v>
          </cell>
          <cell r="W449">
            <v>2</v>
          </cell>
          <cell r="X449">
            <v>3</v>
          </cell>
          <cell r="Y449">
            <v>2</v>
          </cell>
          <cell r="Z449">
            <v>2</v>
          </cell>
          <cell r="AA449">
            <v>2</v>
          </cell>
          <cell r="AB449">
            <v>2</v>
          </cell>
          <cell r="AC449">
            <v>2</v>
          </cell>
          <cell r="AD449">
            <v>2</v>
          </cell>
          <cell r="AE449">
            <v>2</v>
          </cell>
          <cell r="AF449">
            <v>2</v>
          </cell>
          <cell r="AG449">
            <v>2</v>
          </cell>
          <cell r="AH449">
            <v>2</v>
          </cell>
          <cell r="AI449">
            <v>2</v>
          </cell>
          <cell r="AJ449">
            <v>2</v>
          </cell>
          <cell r="AK449">
            <v>2</v>
          </cell>
          <cell r="AL449">
            <v>2</v>
          </cell>
          <cell r="AM449">
            <v>2</v>
          </cell>
          <cell r="AN449">
            <v>2</v>
          </cell>
          <cell r="AO449">
            <v>2</v>
          </cell>
          <cell r="AP449">
            <v>2</v>
          </cell>
          <cell r="AQ449">
            <v>2</v>
          </cell>
          <cell r="AR449">
            <v>2</v>
          </cell>
          <cell r="AS449">
            <v>2</v>
          </cell>
          <cell r="AT449">
            <v>3</v>
          </cell>
          <cell r="AU449">
            <v>2</v>
          </cell>
        </row>
        <row r="450">
          <cell r="B450" t="str">
            <v>HINDUJA TECH ltd</v>
          </cell>
          <cell r="L450" t="str">
            <v>S</v>
          </cell>
          <cell r="M450">
            <v>0</v>
          </cell>
          <cell r="P450">
            <v>206</v>
          </cell>
          <cell r="V450">
            <v>2</v>
          </cell>
          <cell r="W450">
            <v>2</v>
          </cell>
          <cell r="X450">
            <v>3</v>
          </cell>
          <cell r="Y450">
            <v>2</v>
          </cell>
          <cell r="Z450">
            <v>2</v>
          </cell>
          <cell r="AA450">
            <v>2</v>
          </cell>
          <cell r="AB450">
            <v>2</v>
          </cell>
          <cell r="AC450">
            <v>2</v>
          </cell>
          <cell r="AD450">
            <v>2</v>
          </cell>
          <cell r="AE450">
            <v>2</v>
          </cell>
          <cell r="AF450">
            <v>2</v>
          </cell>
          <cell r="AG450">
            <v>2</v>
          </cell>
          <cell r="AH450">
            <v>2</v>
          </cell>
          <cell r="AI450">
            <v>2</v>
          </cell>
          <cell r="AJ450">
            <v>1</v>
          </cell>
          <cell r="AK450">
            <v>2</v>
          </cell>
          <cell r="AL450">
            <v>2</v>
          </cell>
          <cell r="AM450">
            <v>2</v>
          </cell>
          <cell r="AN450">
            <v>2</v>
          </cell>
          <cell r="AO450">
            <v>2</v>
          </cell>
          <cell r="AP450">
            <v>2</v>
          </cell>
          <cell r="AQ450">
            <v>2</v>
          </cell>
          <cell r="AR450">
            <v>2</v>
          </cell>
          <cell r="AS450">
            <v>2</v>
          </cell>
          <cell r="AT450">
            <v>2</v>
          </cell>
          <cell r="AU450">
            <v>2</v>
          </cell>
        </row>
        <row r="451">
          <cell r="B451" t="str">
            <v>SANATHNAGAR ENTERPRISES LTD</v>
          </cell>
          <cell r="L451">
            <v>0</v>
          </cell>
          <cell r="M451" t="str">
            <v>I</v>
          </cell>
          <cell r="P451" t="str">
            <v>201d</v>
          </cell>
          <cell r="V451">
            <v>1</v>
          </cell>
          <cell r="W451">
            <v>0</v>
          </cell>
          <cell r="X451">
            <v>2</v>
          </cell>
          <cell r="Y451">
            <v>1</v>
          </cell>
          <cell r="Z451">
            <v>2</v>
          </cell>
          <cell r="AA451">
            <v>2</v>
          </cell>
          <cell r="AB451">
            <v>2</v>
          </cell>
          <cell r="AC451">
            <v>2</v>
          </cell>
          <cell r="AD451">
            <v>2</v>
          </cell>
          <cell r="AE451">
            <v>2</v>
          </cell>
          <cell r="AF451">
            <v>2</v>
          </cell>
          <cell r="AG451">
            <v>2</v>
          </cell>
          <cell r="AH451">
            <v>2</v>
          </cell>
          <cell r="AI451">
            <v>2</v>
          </cell>
          <cell r="AJ451">
            <v>2</v>
          </cell>
          <cell r="AK451">
            <v>2</v>
          </cell>
          <cell r="AL451">
            <v>1</v>
          </cell>
          <cell r="AM451">
            <v>1</v>
          </cell>
          <cell r="AN451">
            <v>2</v>
          </cell>
          <cell r="AO451">
            <v>2</v>
          </cell>
          <cell r="AP451">
            <v>2</v>
          </cell>
          <cell r="AQ451">
            <v>2</v>
          </cell>
          <cell r="AR451">
            <v>2</v>
          </cell>
          <cell r="AS451">
            <v>2</v>
          </cell>
          <cell r="AT451">
            <v>3</v>
          </cell>
          <cell r="AU451">
            <v>3</v>
          </cell>
        </row>
        <row r="452">
          <cell r="B452" t="str">
            <v>T C I EXPRESS LTD.</v>
          </cell>
          <cell r="L452" t="str">
            <v>S</v>
          </cell>
          <cell r="M452">
            <v>0</v>
          </cell>
          <cell r="P452">
            <v>0</v>
          </cell>
          <cell r="V452">
            <v>3</v>
          </cell>
          <cell r="W452">
            <v>1</v>
          </cell>
          <cell r="X452">
            <v>3</v>
          </cell>
          <cell r="Y452">
            <v>1</v>
          </cell>
          <cell r="Z452">
            <v>2</v>
          </cell>
          <cell r="AA452">
            <v>2</v>
          </cell>
          <cell r="AB452">
            <v>2</v>
          </cell>
          <cell r="AC452">
            <v>2</v>
          </cell>
          <cell r="AD452">
            <v>2</v>
          </cell>
          <cell r="AE452">
            <v>2</v>
          </cell>
          <cell r="AF452">
            <v>3</v>
          </cell>
          <cell r="AG452">
            <v>3</v>
          </cell>
          <cell r="AH452">
            <v>1</v>
          </cell>
          <cell r="AI452">
            <v>2</v>
          </cell>
          <cell r="AJ452">
            <v>2</v>
          </cell>
          <cell r="AK452">
            <v>1</v>
          </cell>
          <cell r="AL452">
            <v>1</v>
          </cell>
          <cell r="AM452">
            <v>1</v>
          </cell>
          <cell r="AN452">
            <v>1</v>
          </cell>
          <cell r="AO452">
            <v>1</v>
          </cell>
          <cell r="AP452">
            <v>2</v>
          </cell>
          <cell r="AQ452">
            <v>2</v>
          </cell>
          <cell r="AR452">
            <v>1</v>
          </cell>
          <cell r="AS452">
            <v>1</v>
          </cell>
          <cell r="AT452">
            <v>3</v>
          </cell>
          <cell r="AU452">
            <v>1</v>
          </cell>
        </row>
        <row r="453">
          <cell r="B453" t="str">
            <v>BELLISSIMO HEALTHY CONSTRUCTIONS AND DEVELOPERS</v>
          </cell>
          <cell r="L453">
            <v>0</v>
          </cell>
          <cell r="M453" t="str">
            <v>I</v>
          </cell>
          <cell r="P453">
            <v>208</v>
          </cell>
          <cell r="V453">
            <v>1</v>
          </cell>
          <cell r="W453">
            <v>1</v>
          </cell>
          <cell r="X453">
            <v>3</v>
          </cell>
          <cell r="Y453">
            <v>1</v>
          </cell>
          <cell r="Z453">
            <v>2</v>
          </cell>
          <cell r="AA453">
            <v>2</v>
          </cell>
          <cell r="AB453">
            <v>2</v>
          </cell>
          <cell r="AC453">
            <v>2</v>
          </cell>
          <cell r="AD453">
            <v>2</v>
          </cell>
          <cell r="AE453">
            <v>2</v>
          </cell>
          <cell r="AF453">
            <v>2</v>
          </cell>
          <cell r="AG453">
            <v>2</v>
          </cell>
          <cell r="AH453">
            <v>2</v>
          </cell>
          <cell r="AI453">
            <v>2</v>
          </cell>
          <cell r="AJ453">
            <v>2</v>
          </cell>
          <cell r="AK453">
            <v>2</v>
          </cell>
          <cell r="AL453">
            <v>1</v>
          </cell>
          <cell r="AM453">
            <v>2</v>
          </cell>
          <cell r="AN453">
            <v>2</v>
          </cell>
          <cell r="AO453">
            <v>2</v>
          </cell>
          <cell r="AP453">
            <v>2</v>
          </cell>
          <cell r="AQ453">
            <v>2</v>
          </cell>
          <cell r="AR453">
            <v>2</v>
          </cell>
          <cell r="AS453">
            <v>2</v>
          </cell>
          <cell r="AT453">
            <v>2</v>
          </cell>
          <cell r="AU453">
            <v>2</v>
          </cell>
        </row>
        <row r="454">
          <cell r="B454" t="str">
            <v>ABREPOSE FINANCIAL AND TECHNICAL SERVICES LIMITED</v>
          </cell>
          <cell r="L454" t="str">
            <v>S</v>
          </cell>
          <cell r="M454" t="str">
            <v xml:space="preserve"> </v>
          </cell>
          <cell r="P454">
            <v>0</v>
          </cell>
          <cell r="V454">
            <v>2</v>
          </cell>
          <cell r="W454">
            <v>2</v>
          </cell>
          <cell r="X454">
            <v>2</v>
          </cell>
          <cell r="Y454">
            <v>2</v>
          </cell>
          <cell r="Z454">
            <v>3</v>
          </cell>
          <cell r="AA454">
            <v>2</v>
          </cell>
          <cell r="AB454">
            <v>2</v>
          </cell>
          <cell r="AC454">
            <v>2</v>
          </cell>
          <cell r="AD454">
            <v>2</v>
          </cell>
          <cell r="AE454">
            <v>2</v>
          </cell>
          <cell r="AF454">
            <v>2</v>
          </cell>
          <cell r="AG454">
            <v>2</v>
          </cell>
          <cell r="AH454">
            <v>2</v>
          </cell>
          <cell r="AI454">
            <v>2</v>
          </cell>
          <cell r="AJ454">
            <v>3</v>
          </cell>
          <cell r="AK454">
            <v>2</v>
          </cell>
          <cell r="AL454">
            <v>2</v>
          </cell>
          <cell r="AM454">
            <v>2</v>
          </cell>
          <cell r="AN454">
            <v>2</v>
          </cell>
          <cell r="AO454">
            <v>2</v>
          </cell>
          <cell r="AP454">
            <v>2</v>
          </cell>
          <cell r="AQ454">
            <v>2</v>
          </cell>
          <cell r="AR454">
            <v>2</v>
          </cell>
          <cell r="AS454">
            <v>2</v>
          </cell>
          <cell r="AT454">
            <v>2</v>
          </cell>
          <cell r="AU454">
            <v>2</v>
          </cell>
        </row>
        <row r="455">
          <cell r="B455" t="str">
            <v>Cowtown Infotech Services Private Limited</v>
          </cell>
          <cell r="L455">
            <v>0</v>
          </cell>
          <cell r="M455" t="str">
            <v>I</v>
          </cell>
          <cell r="P455">
            <v>208</v>
          </cell>
          <cell r="V455">
            <v>1</v>
          </cell>
          <cell r="W455">
            <v>1</v>
          </cell>
          <cell r="X455">
            <v>1</v>
          </cell>
          <cell r="Y455">
            <v>1</v>
          </cell>
          <cell r="Z455">
            <v>2</v>
          </cell>
          <cell r="AA455">
            <v>2</v>
          </cell>
          <cell r="AB455">
            <v>2</v>
          </cell>
          <cell r="AC455">
            <v>2</v>
          </cell>
          <cell r="AD455">
            <v>2</v>
          </cell>
          <cell r="AE455">
            <v>2</v>
          </cell>
          <cell r="AF455">
            <v>2</v>
          </cell>
          <cell r="AG455">
            <v>2</v>
          </cell>
          <cell r="AH455">
            <v>2</v>
          </cell>
          <cell r="AI455">
            <v>2</v>
          </cell>
          <cell r="AJ455">
            <v>2</v>
          </cell>
          <cell r="AK455">
            <v>2</v>
          </cell>
          <cell r="AL455">
            <v>1</v>
          </cell>
          <cell r="AM455">
            <v>2</v>
          </cell>
          <cell r="AN455">
            <v>2</v>
          </cell>
          <cell r="AO455">
            <v>2</v>
          </cell>
          <cell r="AP455">
            <v>2</v>
          </cell>
          <cell r="AQ455">
            <v>2</v>
          </cell>
          <cell r="AR455">
            <v>2</v>
          </cell>
          <cell r="AS455">
            <v>2</v>
          </cell>
          <cell r="AT455">
            <v>2</v>
          </cell>
          <cell r="AU455">
            <v>2</v>
          </cell>
        </row>
        <row r="456">
          <cell r="B456" t="str">
            <v>BIP Developers Private Limited</v>
          </cell>
          <cell r="L456">
            <v>0</v>
          </cell>
          <cell r="M456" t="str">
            <v>I</v>
          </cell>
          <cell r="P456">
            <v>208</v>
          </cell>
          <cell r="V456">
            <v>2</v>
          </cell>
          <cell r="W456">
            <v>2</v>
          </cell>
          <cell r="X456">
            <v>2</v>
          </cell>
          <cell r="Y456">
            <v>2</v>
          </cell>
          <cell r="Z456">
            <v>2</v>
          </cell>
          <cell r="AA456">
            <v>2</v>
          </cell>
          <cell r="AB456">
            <v>2</v>
          </cell>
          <cell r="AC456">
            <v>2</v>
          </cell>
          <cell r="AD456">
            <v>2</v>
          </cell>
          <cell r="AE456">
            <v>2</v>
          </cell>
          <cell r="AF456">
            <v>2</v>
          </cell>
          <cell r="AG456">
            <v>2</v>
          </cell>
          <cell r="AH456">
            <v>2</v>
          </cell>
          <cell r="AI456">
            <v>2</v>
          </cell>
          <cell r="AJ456">
            <v>2</v>
          </cell>
          <cell r="AK456">
            <v>2</v>
          </cell>
          <cell r="AL456">
            <v>2</v>
          </cell>
          <cell r="AM456">
            <v>2</v>
          </cell>
          <cell r="AN456">
            <v>0</v>
          </cell>
          <cell r="AO456">
            <v>0</v>
          </cell>
          <cell r="AP456">
            <v>0</v>
          </cell>
          <cell r="AQ456">
            <v>0</v>
          </cell>
          <cell r="AR456">
            <v>0</v>
          </cell>
          <cell r="AS456">
            <v>0</v>
          </cell>
          <cell r="AT456">
            <v>2</v>
          </cell>
          <cell r="AU456">
            <v>2</v>
          </cell>
        </row>
        <row r="457">
          <cell r="B457" t="str">
            <v>Gujarat JHM Hotels Ltd.</v>
          </cell>
          <cell r="L457" t="str">
            <v>S</v>
          </cell>
          <cell r="M457">
            <v>0</v>
          </cell>
          <cell r="P457">
            <v>204</v>
          </cell>
          <cell r="V457">
            <v>1</v>
          </cell>
          <cell r="W457">
            <v>1</v>
          </cell>
          <cell r="X457">
            <v>1</v>
          </cell>
          <cell r="Y457">
            <v>1</v>
          </cell>
          <cell r="Z457">
            <v>1</v>
          </cell>
          <cell r="AA457">
            <v>2</v>
          </cell>
          <cell r="AB457">
            <v>2</v>
          </cell>
          <cell r="AC457">
            <v>2</v>
          </cell>
          <cell r="AD457">
            <v>3</v>
          </cell>
          <cell r="AE457">
            <v>2</v>
          </cell>
          <cell r="AF457">
            <v>2</v>
          </cell>
          <cell r="AG457">
            <v>2</v>
          </cell>
          <cell r="AH457">
            <v>2</v>
          </cell>
          <cell r="AI457">
            <v>2</v>
          </cell>
          <cell r="AJ457">
            <v>2</v>
          </cell>
          <cell r="AK457">
            <v>2</v>
          </cell>
          <cell r="AL457">
            <v>2</v>
          </cell>
          <cell r="AM457">
            <v>2</v>
          </cell>
          <cell r="AN457">
            <v>2</v>
          </cell>
          <cell r="AO457">
            <v>2</v>
          </cell>
          <cell r="AP457">
            <v>2</v>
          </cell>
          <cell r="AQ457">
            <v>2</v>
          </cell>
          <cell r="AR457">
            <v>2</v>
          </cell>
          <cell r="AS457">
            <v>2</v>
          </cell>
          <cell r="AT457">
            <v>1</v>
          </cell>
          <cell r="AU457">
            <v>2</v>
          </cell>
        </row>
        <row r="458">
          <cell r="B458" t="str">
            <v xml:space="preserve">NEI PROPERTIES LIMITED   </v>
          </cell>
          <cell r="L458" t="str">
            <v>S</v>
          </cell>
          <cell r="M458">
            <v>0</v>
          </cell>
          <cell r="P458" t="str">
            <v>201d</v>
          </cell>
          <cell r="V458">
            <v>2</v>
          </cell>
          <cell r="W458">
            <v>2</v>
          </cell>
          <cell r="X458">
            <v>2</v>
          </cell>
          <cell r="Y458">
            <v>2</v>
          </cell>
          <cell r="Z458">
            <v>2</v>
          </cell>
          <cell r="AA458">
            <v>2</v>
          </cell>
          <cell r="AB458">
            <v>2</v>
          </cell>
          <cell r="AC458">
            <v>2</v>
          </cell>
          <cell r="AD458">
            <v>2</v>
          </cell>
          <cell r="AE458">
            <v>2</v>
          </cell>
          <cell r="AF458">
            <v>2</v>
          </cell>
          <cell r="AG458">
            <v>2</v>
          </cell>
          <cell r="AH458" t="str">
            <v xml:space="preserve"> </v>
          </cell>
          <cell r="AI458">
            <v>2</v>
          </cell>
          <cell r="AJ458">
            <v>2</v>
          </cell>
          <cell r="AK458">
            <v>2</v>
          </cell>
          <cell r="AL458">
            <v>2</v>
          </cell>
          <cell r="AM458" t="str">
            <v xml:space="preserve"> </v>
          </cell>
          <cell r="AN458">
            <v>2</v>
          </cell>
          <cell r="AO458" t="str">
            <v xml:space="preserve"> </v>
          </cell>
          <cell r="AP458">
            <v>2</v>
          </cell>
          <cell r="AQ458" t="str">
            <v xml:space="preserve"> </v>
          </cell>
          <cell r="AR458">
            <v>2</v>
          </cell>
          <cell r="AS458">
            <v>2</v>
          </cell>
          <cell r="AT458">
            <v>2</v>
          </cell>
          <cell r="AU458">
            <v>2</v>
          </cell>
        </row>
        <row r="459">
          <cell r="B459" t="str">
            <v>CIBERSITES INDIA PRIVATE LIMITED</v>
          </cell>
          <cell r="L459" t="str">
            <v>S</v>
          </cell>
          <cell r="M459">
            <v>0</v>
          </cell>
          <cell r="P459">
            <v>206</v>
          </cell>
          <cell r="V459">
            <v>2</v>
          </cell>
          <cell r="W459">
            <v>1</v>
          </cell>
          <cell r="X459">
            <v>2</v>
          </cell>
          <cell r="Y459">
            <v>2</v>
          </cell>
          <cell r="Z459">
            <v>2</v>
          </cell>
          <cell r="AA459">
            <v>2</v>
          </cell>
          <cell r="AB459">
            <v>2</v>
          </cell>
          <cell r="AC459" t="str">
            <v xml:space="preserve"> </v>
          </cell>
          <cell r="AD459">
            <v>2</v>
          </cell>
          <cell r="AE459">
            <v>2</v>
          </cell>
          <cell r="AF459">
            <v>2</v>
          </cell>
          <cell r="AG459">
            <v>2</v>
          </cell>
          <cell r="AH459">
            <v>2</v>
          </cell>
          <cell r="AI459">
            <v>2</v>
          </cell>
          <cell r="AJ459">
            <v>2</v>
          </cell>
          <cell r="AK459">
            <v>2</v>
          </cell>
          <cell r="AL459">
            <v>3</v>
          </cell>
          <cell r="AM459">
            <v>2</v>
          </cell>
          <cell r="AN459">
            <v>2</v>
          </cell>
          <cell r="AO459">
            <v>2</v>
          </cell>
          <cell r="AP459">
            <v>2</v>
          </cell>
          <cell r="AQ459">
            <v>2</v>
          </cell>
          <cell r="AR459">
            <v>2</v>
          </cell>
          <cell r="AS459">
            <v>2</v>
          </cell>
          <cell r="AT459">
            <v>2</v>
          </cell>
          <cell r="AU459">
            <v>1</v>
          </cell>
        </row>
        <row r="460">
          <cell r="B460" t="str">
            <v>POINT HOSPITALS PRIVATE LIMITED</v>
          </cell>
          <cell r="L460" t="str">
            <v>S</v>
          </cell>
          <cell r="M460">
            <v>0</v>
          </cell>
          <cell r="P460" t="str">
            <v>207e</v>
          </cell>
          <cell r="V460">
            <v>2</v>
          </cell>
          <cell r="W460">
            <v>2</v>
          </cell>
          <cell r="X460">
            <v>2</v>
          </cell>
          <cell r="Y460">
            <v>2</v>
          </cell>
          <cell r="Z460">
            <v>2</v>
          </cell>
          <cell r="AA460">
            <v>2</v>
          </cell>
          <cell r="AB460">
            <v>2</v>
          </cell>
          <cell r="AC460">
            <v>2</v>
          </cell>
          <cell r="AD460">
            <v>2</v>
          </cell>
          <cell r="AE460">
            <v>2</v>
          </cell>
          <cell r="AF460">
            <v>2</v>
          </cell>
          <cell r="AG460">
            <v>2</v>
          </cell>
          <cell r="AH460">
            <v>2</v>
          </cell>
          <cell r="AI460">
            <v>2</v>
          </cell>
          <cell r="AJ460">
            <v>2</v>
          </cell>
          <cell r="AK460">
            <v>2</v>
          </cell>
          <cell r="AL460">
            <v>2</v>
          </cell>
          <cell r="AM460">
            <v>2</v>
          </cell>
          <cell r="AN460">
            <v>2</v>
          </cell>
          <cell r="AO460">
            <v>2</v>
          </cell>
          <cell r="AP460">
            <v>2</v>
          </cell>
          <cell r="AQ460">
            <v>2</v>
          </cell>
          <cell r="AR460">
            <v>2</v>
          </cell>
          <cell r="AS460">
            <v>2</v>
          </cell>
          <cell r="AT460">
            <v>2</v>
          </cell>
          <cell r="AU460">
            <v>2</v>
          </cell>
        </row>
        <row r="461">
          <cell r="B461" t="str">
            <v>INDIAIDEAS.COM LIMITED</v>
          </cell>
          <cell r="L461" t="str">
            <v>S</v>
          </cell>
          <cell r="M461">
            <v>0</v>
          </cell>
          <cell r="P461">
            <v>206</v>
          </cell>
          <cell r="V461">
            <v>1</v>
          </cell>
          <cell r="W461">
            <v>2</v>
          </cell>
          <cell r="X461">
            <v>1</v>
          </cell>
          <cell r="Y461">
            <v>2</v>
          </cell>
          <cell r="Z461">
            <v>2</v>
          </cell>
          <cell r="AA461">
            <v>2</v>
          </cell>
          <cell r="AB461">
            <v>2</v>
          </cell>
          <cell r="AC461" t="str">
            <v xml:space="preserve"> </v>
          </cell>
          <cell r="AD461">
            <v>2</v>
          </cell>
          <cell r="AE461">
            <v>2</v>
          </cell>
          <cell r="AF461">
            <v>2</v>
          </cell>
          <cell r="AG461">
            <v>2</v>
          </cell>
          <cell r="AH461">
            <v>2</v>
          </cell>
          <cell r="AI461">
            <v>2</v>
          </cell>
          <cell r="AJ461">
            <v>2</v>
          </cell>
          <cell r="AK461">
            <v>2</v>
          </cell>
          <cell r="AL461">
            <v>1</v>
          </cell>
          <cell r="AM461">
            <v>1</v>
          </cell>
          <cell r="AN461">
            <v>3</v>
          </cell>
          <cell r="AO461">
            <v>3</v>
          </cell>
          <cell r="AP461">
            <v>2</v>
          </cell>
          <cell r="AQ461">
            <v>2</v>
          </cell>
          <cell r="AR461">
            <v>2</v>
          </cell>
          <cell r="AS461">
            <v>2</v>
          </cell>
          <cell r="AT461">
            <v>3</v>
          </cell>
          <cell r="AU461">
            <v>3</v>
          </cell>
        </row>
        <row r="462">
          <cell r="B462" t="str">
            <v>SEVENSEAS GLOBAL EXPRESS LOGISTICS PRIVATE LIMITED</v>
          </cell>
          <cell r="L462">
            <v>0</v>
          </cell>
          <cell r="M462" t="str">
            <v>I</v>
          </cell>
          <cell r="P462">
            <v>0</v>
          </cell>
          <cell r="V462">
            <v>1</v>
          </cell>
          <cell r="W462">
            <v>3</v>
          </cell>
          <cell r="X462">
            <v>1</v>
          </cell>
          <cell r="Y462">
            <v>3</v>
          </cell>
          <cell r="Z462">
            <v>2</v>
          </cell>
          <cell r="AA462">
            <v>2</v>
          </cell>
          <cell r="AB462">
            <v>2</v>
          </cell>
          <cell r="AC462">
            <v>2</v>
          </cell>
          <cell r="AD462" t="str">
            <v xml:space="preserve"> </v>
          </cell>
          <cell r="AE462" t="str">
            <v xml:space="preserve"> </v>
          </cell>
          <cell r="AF462">
            <v>2</v>
          </cell>
          <cell r="AG462">
            <v>2</v>
          </cell>
          <cell r="AH462">
            <v>1</v>
          </cell>
          <cell r="AI462">
            <v>2</v>
          </cell>
          <cell r="AJ462">
            <v>1</v>
          </cell>
          <cell r="AK462">
            <v>2</v>
          </cell>
          <cell r="AL462">
            <v>1</v>
          </cell>
          <cell r="AM462">
            <v>1</v>
          </cell>
          <cell r="AN462">
            <v>1</v>
          </cell>
          <cell r="AO462">
            <v>1</v>
          </cell>
          <cell r="AP462" t="str">
            <v xml:space="preserve"> </v>
          </cell>
          <cell r="AQ462" t="str">
            <v xml:space="preserve"> </v>
          </cell>
          <cell r="AR462" t="str">
            <v xml:space="preserve"> </v>
          </cell>
          <cell r="AS462" t="str">
            <v xml:space="preserve"> </v>
          </cell>
          <cell r="AT462">
            <v>1</v>
          </cell>
          <cell r="AU462">
            <v>2</v>
          </cell>
        </row>
        <row r="463">
          <cell r="B463" t="str">
            <v>Jointeca Education Solutions Limited</v>
          </cell>
          <cell r="L463" t="str">
            <v>S</v>
          </cell>
          <cell r="M463">
            <v>0</v>
          </cell>
          <cell r="P463">
            <v>206</v>
          </cell>
          <cell r="V463">
            <v>3</v>
          </cell>
          <cell r="W463">
            <v>2</v>
          </cell>
          <cell r="X463">
            <v>3</v>
          </cell>
          <cell r="Y463">
            <v>2</v>
          </cell>
          <cell r="Z463">
            <v>2</v>
          </cell>
          <cell r="AA463">
            <v>3</v>
          </cell>
          <cell r="AB463">
            <v>3</v>
          </cell>
          <cell r="AC463">
            <v>1</v>
          </cell>
          <cell r="AD463">
            <v>3</v>
          </cell>
          <cell r="AE463">
            <v>2</v>
          </cell>
          <cell r="AF463">
            <v>1</v>
          </cell>
          <cell r="AG463">
            <v>1</v>
          </cell>
          <cell r="AH463">
            <v>3</v>
          </cell>
          <cell r="AI463">
            <v>2</v>
          </cell>
          <cell r="AJ463">
            <v>1</v>
          </cell>
          <cell r="AK463">
            <v>1</v>
          </cell>
          <cell r="AL463">
            <v>1</v>
          </cell>
          <cell r="AM463">
            <v>1</v>
          </cell>
          <cell r="AN463">
            <v>3</v>
          </cell>
          <cell r="AO463">
            <v>3</v>
          </cell>
          <cell r="AP463">
            <v>3</v>
          </cell>
          <cell r="AQ463">
            <v>3</v>
          </cell>
          <cell r="AR463">
            <v>3</v>
          </cell>
          <cell r="AS463">
            <v>3</v>
          </cell>
          <cell r="AT463">
            <v>3</v>
          </cell>
          <cell r="AU463">
            <v>3</v>
          </cell>
        </row>
        <row r="464">
          <cell r="B464" t="str">
            <v>GSPC PIPAVAV POWER COMPANY LIMITED</v>
          </cell>
          <cell r="L464">
            <v>0</v>
          </cell>
          <cell r="M464" t="str">
            <v>I</v>
          </cell>
          <cell r="P464" t="str">
            <v>210a</v>
          </cell>
          <cell r="V464">
            <v>2</v>
          </cell>
          <cell r="W464">
            <v>1</v>
          </cell>
          <cell r="X464">
            <v>2</v>
          </cell>
          <cell r="Y464">
            <v>1</v>
          </cell>
          <cell r="Z464">
            <v>2</v>
          </cell>
          <cell r="AA464">
            <v>2</v>
          </cell>
          <cell r="AB464">
            <v>2</v>
          </cell>
          <cell r="AC464">
            <v>2</v>
          </cell>
          <cell r="AD464">
            <v>2</v>
          </cell>
          <cell r="AE464">
            <v>2</v>
          </cell>
          <cell r="AF464">
            <v>2</v>
          </cell>
          <cell r="AG464">
            <v>2</v>
          </cell>
          <cell r="AH464">
            <v>2</v>
          </cell>
          <cell r="AI464">
            <v>2</v>
          </cell>
          <cell r="AJ464">
            <v>2</v>
          </cell>
          <cell r="AK464">
            <v>2</v>
          </cell>
          <cell r="AL464">
            <v>2</v>
          </cell>
          <cell r="AM464">
            <v>2</v>
          </cell>
          <cell r="AN464">
            <v>2</v>
          </cell>
          <cell r="AO464">
            <v>2</v>
          </cell>
          <cell r="AP464">
            <v>2</v>
          </cell>
          <cell r="AQ464">
            <v>2</v>
          </cell>
          <cell r="AR464">
            <v>2</v>
          </cell>
          <cell r="AS464">
            <v>2</v>
          </cell>
          <cell r="AT464">
            <v>2</v>
          </cell>
          <cell r="AU464">
            <v>2</v>
          </cell>
        </row>
        <row r="465">
          <cell r="B465" t="str">
            <v>LIVING CREATIONS PRIVATE LIMITED</v>
          </cell>
          <cell r="L465">
            <v>0</v>
          </cell>
          <cell r="M465" t="str">
            <v>I</v>
          </cell>
          <cell r="P465">
            <v>0</v>
          </cell>
          <cell r="V465">
            <v>2</v>
          </cell>
          <cell r="W465">
            <v>3</v>
          </cell>
          <cell r="X465">
            <v>2</v>
          </cell>
          <cell r="Y465">
            <v>3</v>
          </cell>
          <cell r="Z465">
            <v>2</v>
          </cell>
          <cell r="AA465">
            <v>2</v>
          </cell>
          <cell r="AB465">
            <v>2</v>
          </cell>
          <cell r="AC465">
            <v>2</v>
          </cell>
          <cell r="AD465">
            <v>2</v>
          </cell>
          <cell r="AE465">
            <v>2</v>
          </cell>
          <cell r="AF465">
            <v>2</v>
          </cell>
          <cell r="AG465">
            <v>1</v>
          </cell>
          <cell r="AH465">
            <v>2</v>
          </cell>
          <cell r="AI465">
            <v>2</v>
          </cell>
          <cell r="AJ465">
            <v>2</v>
          </cell>
          <cell r="AK465">
            <v>1</v>
          </cell>
          <cell r="AL465">
            <v>1</v>
          </cell>
          <cell r="AM465">
            <v>1</v>
          </cell>
          <cell r="AN465">
            <v>2</v>
          </cell>
          <cell r="AO465">
            <v>2</v>
          </cell>
          <cell r="AP465">
            <v>2</v>
          </cell>
          <cell r="AQ465">
            <v>2</v>
          </cell>
          <cell r="AR465">
            <v>2</v>
          </cell>
          <cell r="AS465">
            <v>2</v>
          </cell>
          <cell r="AT465">
            <v>2</v>
          </cell>
          <cell r="AU465">
            <v>2</v>
          </cell>
        </row>
        <row r="466">
          <cell r="B466" t="str">
            <v>savani  transports pvt limited</v>
          </cell>
          <cell r="L466" t="str">
            <v>S</v>
          </cell>
          <cell r="M466">
            <v>0</v>
          </cell>
          <cell r="P466" t="str">
            <v>202a</v>
          </cell>
          <cell r="V466">
            <v>2</v>
          </cell>
          <cell r="W466">
            <v>2</v>
          </cell>
          <cell r="X466">
            <v>1</v>
          </cell>
          <cell r="Y466">
            <v>1</v>
          </cell>
          <cell r="Z466">
            <v>2</v>
          </cell>
          <cell r="AA466">
            <v>2</v>
          </cell>
          <cell r="AB466">
            <v>3</v>
          </cell>
          <cell r="AC466">
            <v>2</v>
          </cell>
          <cell r="AD466">
            <v>1</v>
          </cell>
          <cell r="AE466">
            <v>2</v>
          </cell>
          <cell r="AF466">
            <v>2</v>
          </cell>
          <cell r="AG466">
            <v>2</v>
          </cell>
          <cell r="AH466">
            <v>1</v>
          </cell>
          <cell r="AI466">
            <v>2</v>
          </cell>
          <cell r="AJ466">
            <v>2</v>
          </cell>
          <cell r="AK466">
            <v>2</v>
          </cell>
          <cell r="AL466">
            <v>1</v>
          </cell>
          <cell r="AM466">
            <v>1</v>
          </cell>
          <cell r="AN466" t="str">
            <v xml:space="preserve"> </v>
          </cell>
          <cell r="AO466" t="str">
            <v xml:space="preserve"> </v>
          </cell>
          <cell r="AP466" t="str">
            <v xml:space="preserve"> </v>
          </cell>
          <cell r="AQ466" t="str">
            <v xml:space="preserve"> </v>
          </cell>
          <cell r="AR466" t="str">
            <v xml:space="preserve"> </v>
          </cell>
          <cell r="AS466" t="str">
            <v xml:space="preserve"> </v>
          </cell>
          <cell r="AT466" t="str">
            <v xml:space="preserve"> </v>
          </cell>
          <cell r="AU466" t="str">
            <v xml:space="preserve"> </v>
          </cell>
        </row>
        <row r="467">
          <cell r="B467" t="str">
            <v>EYE Q VISION PVT LTD</v>
          </cell>
          <cell r="L467" t="str">
            <v>S</v>
          </cell>
          <cell r="M467">
            <v>0</v>
          </cell>
          <cell r="P467" t="str">
            <v>207e</v>
          </cell>
          <cell r="V467">
            <v>1</v>
          </cell>
          <cell r="W467">
            <v>1</v>
          </cell>
          <cell r="X467">
            <v>1</v>
          </cell>
          <cell r="Y467">
            <v>1</v>
          </cell>
          <cell r="Z467">
            <v>2</v>
          </cell>
          <cell r="AA467">
            <v>2</v>
          </cell>
          <cell r="AB467">
            <v>2</v>
          </cell>
          <cell r="AC467">
            <v>2</v>
          </cell>
          <cell r="AD467">
            <v>2</v>
          </cell>
          <cell r="AE467">
            <v>2</v>
          </cell>
          <cell r="AF467">
            <v>3</v>
          </cell>
          <cell r="AG467">
            <v>3</v>
          </cell>
          <cell r="AH467">
            <v>2</v>
          </cell>
          <cell r="AI467">
            <v>2</v>
          </cell>
          <cell r="AJ467">
            <v>2</v>
          </cell>
          <cell r="AK467">
            <v>2</v>
          </cell>
          <cell r="AL467">
            <v>2</v>
          </cell>
          <cell r="AM467">
            <v>2</v>
          </cell>
          <cell r="AN467">
            <v>2</v>
          </cell>
          <cell r="AO467">
            <v>2</v>
          </cell>
          <cell r="AP467" t="str">
            <v xml:space="preserve"> </v>
          </cell>
          <cell r="AQ467" t="str">
            <v xml:space="preserve"> </v>
          </cell>
          <cell r="AR467" t="str">
            <v xml:space="preserve"> </v>
          </cell>
          <cell r="AS467" t="str">
            <v xml:space="preserve"> </v>
          </cell>
          <cell r="AT467">
            <v>1</v>
          </cell>
          <cell r="AU467">
            <v>1</v>
          </cell>
        </row>
        <row r="468">
          <cell r="B468" t="str">
            <v>ZENLABS ETHICA LIMITED</v>
          </cell>
          <cell r="L468" t="str">
            <v>S</v>
          </cell>
          <cell r="M468">
            <v>0</v>
          </cell>
          <cell r="P468" t="str">
            <v>201a</v>
          </cell>
          <cell r="V468">
            <v>2</v>
          </cell>
          <cell r="W468">
            <v>1</v>
          </cell>
          <cell r="X468">
            <v>2</v>
          </cell>
          <cell r="Y468">
            <v>1</v>
          </cell>
          <cell r="Z468">
            <v>2</v>
          </cell>
          <cell r="AA468">
            <v>1</v>
          </cell>
          <cell r="AB468">
            <v>2</v>
          </cell>
          <cell r="AC468">
            <v>2</v>
          </cell>
          <cell r="AD468">
            <v>2</v>
          </cell>
          <cell r="AE468">
            <v>1</v>
          </cell>
          <cell r="AF468">
            <v>2</v>
          </cell>
          <cell r="AG468">
            <v>2</v>
          </cell>
          <cell r="AH468">
            <v>1</v>
          </cell>
          <cell r="AI468">
            <v>1</v>
          </cell>
          <cell r="AJ468">
            <v>2</v>
          </cell>
          <cell r="AK468">
            <v>2</v>
          </cell>
          <cell r="AL468">
            <v>2</v>
          </cell>
          <cell r="AM468">
            <v>2</v>
          </cell>
          <cell r="AN468">
            <v>2</v>
          </cell>
          <cell r="AO468">
            <v>2</v>
          </cell>
          <cell r="AP468">
            <v>1</v>
          </cell>
          <cell r="AQ468">
            <v>1</v>
          </cell>
          <cell r="AR468">
            <v>2</v>
          </cell>
          <cell r="AS468">
            <v>2</v>
          </cell>
          <cell r="AT468">
            <v>1</v>
          </cell>
          <cell r="AU468">
            <v>1</v>
          </cell>
        </row>
        <row r="469">
          <cell r="B469" t="str">
            <v>VXL INSTRUMENTS LIMITED</v>
          </cell>
          <cell r="L469" t="str">
            <v>S</v>
          </cell>
          <cell r="M469">
            <v>0</v>
          </cell>
          <cell r="P469">
            <v>206</v>
          </cell>
          <cell r="V469">
            <v>2</v>
          </cell>
          <cell r="W469">
            <v>2</v>
          </cell>
          <cell r="X469">
            <v>2</v>
          </cell>
          <cell r="Y469">
            <v>2</v>
          </cell>
          <cell r="Z469">
            <v>2</v>
          </cell>
          <cell r="AA469">
            <v>2</v>
          </cell>
          <cell r="AB469">
            <v>2</v>
          </cell>
          <cell r="AC469">
            <v>2</v>
          </cell>
          <cell r="AD469">
            <v>2</v>
          </cell>
          <cell r="AE469">
            <v>2</v>
          </cell>
          <cell r="AF469">
            <v>2</v>
          </cell>
          <cell r="AG469">
            <v>2</v>
          </cell>
          <cell r="AH469">
            <v>3</v>
          </cell>
          <cell r="AI469">
            <v>2</v>
          </cell>
          <cell r="AJ469">
            <v>2</v>
          </cell>
          <cell r="AK469">
            <v>2</v>
          </cell>
          <cell r="AL469">
            <v>2</v>
          </cell>
          <cell r="AM469">
            <v>2</v>
          </cell>
          <cell r="AN469">
            <v>2</v>
          </cell>
          <cell r="AO469">
            <v>2</v>
          </cell>
          <cell r="AP469">
            <v>2</v>
          </cell>
          <cell r="AQ469">
            <v>2</v>
          </cell>
          <cell r="AR469">
            <v>2</v>
          </cell>
          <cell r="AS469">
            <v>2</v>
          </cell>
          <cell r="AT469">
            <v>2</v>
          </cell>
          <cell r="AU469">
            <v>2</v>
          </cell>
        </row>
        <row r="470">
          <cell r="B470" t="str">
            <v>RADHAKRISHNA INFO BUSINESS SERIVES IN</v>
          </cell>
          <cell r="L470" t="str">
            <v>S</v>
          </cell>
          <cell r="M470">
            <v>0</v>
          </cell>
          <cell r="P470">
            <v>206</v>
          </cell>
          <cell r="V470">
            <v>2</v>
          </cell>
          <cell r="W470">
            <v>1</v>
          </cell>
          <cell r="X470">
            <v>2</v>
          </cell>
          <cell r="Y470">
            <v>1</v>
          </cell>
          <cell r="Z470">
            <v>2</v>
          </cell>
          <cell r="AA470">
            <v>1</v>
          </cell>
          <cell r="AB470">
            <v>1</v>
          </cell>
          <cell r="AC470">
            <v>1</v>
          </cell>
          <cell r="AD470">
            <v>1</v>
          </cell>
          <cell r="AE470">
            <v>1</v>
          </cell>
          <cell r="AF470">
            <v>1</v>
          </cell>
          <cell r="AG470">
            <v>1</v>
          </cell>
          <cell r="AH470">
            <v>1</v>
          </cell>
          <cell r="AI470">
            <v>1</v>
          </cell>
          <cell r="AJ470">
            <v>2</v>
          </cell>
          <cell r="AK470">
            <v>1</v>
          </cell>
          <cell r="AL470">
            <v>1</v>
          </cell>
          <cell r="AM470">
            <v>1</v>
          </cell>
          <cell r="AN470">
            <v>1</v>
          </cell>
          <cell r="AO470">
            <v>1</v>
          </cell>
          <cell r="AP470">
            <v>1</v>
          </cell>
          <cell r="AQ470">
            <v>1</v>
          </cell>
          <cell r="AR470">
            <v>1</v>
          </cell>
          <cell r="AS470">
            <v>1</v>
          </cell>
          <cell r="AT470">
            <v>1</v>
          </cell>
          <cell r="AU470">
            <v>1</v>
          </cell>
        </row>
        <row r="471">
          <cell r="B471" t="str">
            <v>SRI RAMADAS MOTOR TRANSPORT LTD</v>
          </cell>
          <cell r="L471" t="str">
            <v>S</v>
          </cell>
          <cell r="M471">
            <v>0</v>
          </cell>
          <cell r="P471">
            <v>0</v>
          </cell>
          <cell r="V471">
            <v>2</v>
          </cell>
          <cell r="W471">
            <v>2</v>
          </cell>
          <cell r="X471">
            <v>3</v>
          </cell>
          <cell r="Y471">
            <v>3</v>
          </cell>
          <cell r="Z471">
            <v>3</v>
          </cell>
          <cell r="AA471">
            <v>2</v>
          </cell>
          <cell r="AB471">
            <v>3</v>
          </cell>
          <cell r="AC471">
            <v>3</v>
          </cell>
          <cell r="AD471">
            <v>3</v>
          </cell>
          <cell r="AE471">
            <v>2</v>
          </cell>
          <cell r="AF471">
            <v>2</v>
          </cell>
          <cell r="AG471">
            <v>2</v>
          </cell>
          <cell r="AH471">
            <v>2</v>
          </cell>
          <cell r="AI471">
            <v>2</v>
          </cell>
          <cell r="AJ471">
            <v>2</v>
          </cell>
          <cell r="AK471">
            <v>1</v>
          </cell>
          <cell r="AL471">
            <v>1</v>
          </cell>
          <cell r="AM471">
            <v>1</v>
          </cell>
          <cell r="AN471">
            <v>2</v>
          </cell>
          <cell r="AO471">
            <v>2</v>
          </cell>
          <cell r="AP471">
            <v>2</v>
          </cell>
          <cell r="AQ471">
            <v>2</v>
          </cell>
          <cell r="AR471">
            <v>1</v>
          </cell>
          <cell r="AS471">
            <v>1</v>
          </cell>
          <cell r="AT471">
            <v>3</v>
          </cell>
          <cell r="AU471">
            <v>3</v>
          </cell>
        </row>
        <row r="472">
          <cell r="B472" t="str">
            <v>RURAL ELECTRIFICATION CORPORATIONLIMITED</v>
          </cell>
          <cell r="L472">
            <v>0</v>
          </cell>
          <cell r="M472" t="str">
            <v>I</v>
          </cell>
          <cell r="P472">
            <v>0</v>
          </cell>
          <cell r="V472">
            <v>2</v>
          </cell>
          <cell r="W472">
            <v>1</v>
          </cell>
          <cell r="X472">
            <v>1</v>
          </cell>
          <cell r="Y472">
            <v>1</v>
          </cell>
          <cell r="Z472">
            <v>2</v>
          </cell>
          <cell r="AA472">
            <v>2</v>
          </cell>
          <cell r="AB472">
            <v>2</v>
          </cell>
          <cell r="AC472">
            <v>2</v>
          </cell>
          <cell r="AD472">
            <v>0</v>
          </cell>
          <cell r="AE472">
            <v>0</v>
          </cell>
          <cell r="AF472">
            <v>2</v>
          </cell>
          <cell r="AG472">
            <v>1</v>
          </cell>
          <cell r="AH472">
            <v>2</v>
          </cell>
          <cell r="AI472">
            <v>2</v>
          </cell>
          <cell r="AJ472">
            <v>2</v>
          </cell>
          <cell r="AK472">
            <v>2</v>
          </cell>
          <cell r="AL472">
            <v>0</v>
          </cell>
          <cell r="AM472">
            <v>0</v>
          </cell>
          <cell r="AN472">
            <v>0</v>
          </cell>
          <cell r="AO472">
            <v>0</v>
          </cell>
          <cell r="AP472">
            <v>2</v>
          </cell>
          <cell r="AQ472">
            <v>2</v>
          </cell>
          <cell r="AR472">
            <v>0</v>
          </cell>
          <cell r="AS472">
            <v>0</v>
          </cell>
          <cell r="AT472">
            <v>2</v>
          </cell>
          <cell r="AU472">
            <v>1</v>
          </cell>
        </row>
        <row r="473">
          <cell r="B473" t="str">
            <v>HEXA TRADEX LTD</v>
          </cell>
          <cell r="L473" t="str">
            <v>S</v>
          </cell>
          <cell r="M473">
            <v>0</v>
          </cell>
          <cell r="P473">
            <v>201</v>
          </cell>
          <cell r="V473">
            <v>2</v>
          </cell>
          <cell r="W473">
            <v>2</v>
          </cell>
          <cell r="X473">
            <v>2</v>
          </cell>
          <cell r="Y473">
            <v>2</v>
          </cell>
          <cell r="Z473">
            <v>2</v>
          </cell>
          <cell r="AA473">
            <v>2</v>
          </cell>
          <cell r="AB473">
            <v>2</v>
          </cell>
          <cell r="AC473">
            <v>2</v>
          </cell>
          <cell r="AD473">
            <v>2</v>
          </cell>
          <cell r="AE473">
            <v>2</v>
          </cell>
          <cell r="AF473">
            <v>2</v>
          </cell>
          <cell r="AG473">
            <v>2</v>
          </cell>
          <cell r="AH473">
            <v>2</v>
          </cell>
          <cell r="AI473">
            <v>2</v>
          </cell>
          <cell r="AJ473">
            <v>2</v>
          </cell>
          <cell r="AK473">
            <v>2</v>
          </cell>
          <cell r="AL473">
            <v>2</v>
          </cell>
          <cell r="AM473">
            <v>2</v>
          </cell>
          <cell r="AN473">
            <v>2</v>
          </cell>
          <cell r="AO473">
            <v>2</v>
          </cell>
          <cell r="AP473">
            <v>2</v>
          </cell>
          <cell r="AQ473">
            <v>2</v>
          </cell>
          <cell r="AR473">
            <v>2</v>
          </cell>
          <cell r="AS473">
            <v>2</v>
          </cell>
          <cell r="AT473">
            <v>2</v>
          </cell>
          <cell r="AU473">
            <v>2</v>
          </cell>
        </row>
        <row r="474">
          <cell r="B474" t="str">
            <v>K S MOTORS LTD</v>
          </cell>
          <cell r="L474" t="str">
            <v>S</v>
          </cell>
          <cell r="M474" t="str">
            <v xml:space="preserve"> </v>
          </cell>
          <cell r="P474">
            <v>0</v>
          </cell>
          <cell r="V474">
            <v>1</v>
          </cell>
          <cell r="W474">
            <v>1</v>
          </cell>
          <cell r="X474">
            <v>1</v>
          </cell>
          <cell r="Y474">
            <v>1</v>
          </cell>
          <cell r="Z474">
            <v>2</v>
          </cell>
          <cell r="AA474">
            <v>2</v>
          </cell>
          <cell r="AB474">
            <v>2</v>
          </cell>
          <cell r="AC474">
            <v>2</v>
          </cell>
          <cell r="AD474">
            <v>3</v>
          </cell>
          <cell r="AE474">
            <v>1</v>
          </cell>
          <cell r="AF474">
            <v>2</v>
          </cell>
          <cell r="AG474">
            <v>1</v>
          </cell>
          <cell r="AH474">
            <v>2</v>
          </cell>
          <cell r="AI474">
            <v>2</v>
          </cell>
          <cell r="AJ474">
            <v>2</v>
          </cell>
          <cell r="AK474">
            <v>2</v>
          </cell>
          <cell r="AL474">
            <v>2</v>
          </cell>
          <cell r="AM474">
            <v>1</v>
          </cell>
          <cell r="AN474">
            <v>2</v>
          </cell>
          <cell r="AO474">
            <v>1</v>
          </cell>
          <cell r="AP474">
            <v>2</v>
          </cell>
          <cell r="AQ474">
            <v>2</v>
          </cell>
          <cell r="AR474">
            <v>2</v>
          </cell>
          <cell r="AS474">
            <v>2</v>
          </cell>
          <cell r="AT474">
            <v>2</v>
          </cell>
          <cell r="AU474">
            <v>2</v>
          </cell>
        </row>
        <row r="475">
          <cell r="B475" t="str">
            <v>AVERINA INTERNATIONAL RESORTS PVT LTD / Holiday INN Resorts Goa</v>
          </cell>
          <cell r="L475" t="str">
            <v>S</v>
          </cell>
          <cell r="M475">
            <v>0</v>
          </cell>
          <cell r="P475" t="str">
            <v>204b</v>
          </cell>
          <cell r="V475">
            <v>1</v>
          </cell>
          <cell r="W475">
            <v>2</v>
          </cell>
          <cell r="X475">
            <v>0</v>
          </cell>
          <cell r="Y475">
            <v>0</v>
          </cell>
          <cell r="Z475">
            <v>3</v>
          </cell>
          <cell r="AA475">
            <v>2</v>
          </cell>
          <cell r="AB475">
            <v>3</v>
          </cell>
          <cell r="AC475">
            <v>2</v>
          </cell>
          <cell r="AD475">
            <v>3</v>
          </cell>
          <cell r="AE475">
            <v>2</v>
          </cell>
          <cell r="AF475">
            <v>3</v>
          </cell>
          <cell r="AG475">
            <v>2</v>
          </cell>
          <cell r="AH475">
            <v>1</v>
          </cell>
          <cell r="AI475">
            <v>2</v>
          </cell>
          <cell r="AJ475">
            <v>3</v>
          </cell>
          <cell r="AK475">
            <v>2</v>
          </cell>
          <cell r="AL475">
            <v>1</v>
          </cell>
          <cell r="AM475">
            <v>2</v>
          </cell>
          <cell r="AN475">
            <v>3</v>
          </cell>
          <cell r="AO475">
            <v>2</v>
          </cell>
          <cell r="AP475">
            <v>2</v>
          </cell>
          <cell r="AQ475">
            <v>2</v>
          </cell>
          <cell r="AR475">
            <v>2</v>
          </cell>
          <cell r="AS475">
            <v>2</v>
          </cell>
          <cell r="AT475">
            <v>3</v>
          </cell>
          <cell r="AU475">
            <v>2</v>
          </cell>
        </row>
        <row r="476">
          <cell r="B476" t="str">
            <v>ESTRA ENTERPRISES pvt ltd</v>
          </cell>
          <cell r="L476">
            <v>0</v>
          </cell>
          <cell r="M476" t="str">
            <v>I</v>
          </cell>
          <cell r="P476" t="str">
            <v>208a</v>
          </cell>
          <cell r="V476">
            <v>1</v>
          </cell>
          <cell r="W476">
            <v>0</v>
          </cell>
          <cell r="X476">
            <v>1</v>
          </cell>
          <cell r="Y476">
            <v>1</v>
          </cell>
          <cell r="Z476">
            <v>3</v>
          </cell>
          <cell r="AA476">
            <v>1</v>
          </cell>
          <cell r="AB476">
            <v>2</v>
          </cell>
          <cell r="AC476">
            <v>2</v>
          </cell>
          <cell r="AD476">
            <v>2</v>
          </cell>
          <cell r="AE476">
            <v>3</v>
          </cell>
          <cell r="AF476">
            <v>0</v>
          </cell>
          <cell r="AG476">
            <v>2</v>
          </cell>
          <cell r="AH476">
            <v>3</v>
          </cell>
          <cell r="AI476">
            <v>1</v>
          </cell>
          <cell r="AJ476">
            <v>3</v>
          </cell>
          <cell r="AK476">
            <v>2</v>
          </cell>
          <cell r="AL476">
            <v>2</v>
          </cell>
          <cell r="AM476">
            <v>1</v>
          </cell>
          <cell r="AN476">
            <v>3</v>
          </cell>
          <cell r="AO476">
            <v>0</v>
          </cell>
          <cell r="AP476">
            <v>3</v>
          </cell>
          <cell r="AQ476">
            <v>2</v>
          </cell>
          <cell r="AR476">
            <v>3</v>
          </cell>
          <cell r="AS476">
            <v>1</v>
          </cell>
          <cell r="AT476">
            <v>3</v>
          </cell>
          <cell r="AU476">
            <v>2</v>
          </cell>
        </row>
        <row r="477">
          <cell r="B477" t="str">
            <v>KIDS CLINIC INDIA PVT LTD</v>
          </cell>
          <cell r="L477" t="str">
            <v>S</v>
          </cell>
          <cell r="M477">
            <v>0</v>
          </cell>
          <cell r="P477">
            <v>207</v>
          </cell>
          <cell r="V477">
            <v>2</v>
          </cell>
          <cell r="W477">
            <v>2</v>
          </cell>
          <cell r="X477">
            <v>2</v>
          </cell>
          <cell r="Y477">
            <v>2</v>
          </cell>
          <cell r="Z477">
            <v>1</v>
          </cell>
          <cell r="AA477">
            <v>2</v>
          </cell>
          <cell r="AB477">
            <v>1</v>
          </cell>
          <cell r="AC477">
            <v>2</v>
          </cell>
          <cell r="AD477">
            <v>2</v>
          </cell>
          <cell r="AE477">
            <v>1</v>
          </cell>
          <cell r="AF477">
            <v>1</v>
          </cell>
          <cell r="AG477">
            <v>1</v>
          </cell>
          <cell r="AH477">
            <v>2</v>
          </cell>
          <cell r="AI477">
            <v>1</v>
          </cell>
          <cell r="AJ477">
            <v>1</v>
          </cell>
          <cell r="AK477">
            <v>2</v>
          </cell>
          <cell r="AL477">
            <v>1</v>
          </cell>
          <cell r="AM477">
            <v>1</v>
          </cell>
          <cell r="AN477">
            <v>3</v>
          </cell>
          <cell r="AO477">
            <v>2</v>
          </cell>
          <cell r="AP477">
            <v>2</v>
          </cell>
          <cell r="AQ477">
            <v>2</v>
          </cell>
          <cell r="AR477">
            <v>1</v>
          </cell>
          <cell r="AS477">
            <v>1</v>
          </cell>
          <cell r="AT477">
            <v>3</v>
          </cell>
          <cell r="AU477">
            <v>3</v>
          </cell>
        </row>
        <row r="478">
          <cell r="B478" t="str">
            <v>MICRO LOGISTICS INDIA PRIVATE LIMITED</v>
          </cell>
          <cell r="L478" t="str">
            <v>S</v>
          </cell>
          <cell r="M478" t="str">
            <v xml:space="preserve"> </v>
          </cell>
          <cell r="P478" t="str">
            <v>202d</v>
          </cell>
          <cell r="V478">
            <v>2</v>
          </cell>
          <cell r="W478">
            <v>2</v>
          </cell>
          <cell r="X478">
            <v>2</v>
          </cell>
          <cell r="Y478">
            <v>2</v>
          </cell>
          <cell r="Z478">
            <v>2</v>
          </cell>
          <cell r="AA478">
            <v>2</v>
          </cell>
          <cell r="AB478">
            <v>2</v>
          </cell>
          <cell r="AC478">
            <v>2</v>
          </cell>
          <cell r="AD478">
            <v>2</v>
          </cell>
          <cell r="AE478">
            <v>2</v>
          </cell>
          <cell r="AF478">
            <v>1</v>
          </cell>
          <cell r="AG478">
            <v>1</v>
          </cell>
          <cell r="AH478">
            <v>3</v>
          </cell>
          <cell r="AI478">
            <v>3</v>
          </cell>
          <cell r="AJ478">
            <v>2</v>
          </cell>
          <cell r="AK478">
            <v>2</v>
          </cell>
          <cell r="AL478">
            <v>2</v>
          </cell>
          <cell r="AM478">
            <v>2</v>
          </cell>
          <cell r="AN478">
            <v>2</v>
          </cell>
          <cell r="AO478">
            <v>2</v>
          </cell>
          <cell r="AP478">
            <v>2</v>
          </cell>
          <cell r="AQ478">
            <v>2</v>
          </cell>
          <cell r="AR478">
            <v>3</v>
          </cell>
          <cell r="AS478">
            <v>3</v>
          </cell>
          <cell r="AT478">
            <v>1</v>
          </cell>
          <cell r="AU478">
            <v>1</v>
          </cell>
        </row>
        <row r="479">
          <cell r="B479" t="str">
            <v>MAHINDRA &amp; MAHINDRA FINANCIAL SERVICES LTD.</v>
          </cell>
          <cell r="L479" t="str">
            <v>S</v>
          </cell>
          <cell r="M479">
            <v>0</v>
          </cell>
          <cell r="P479" t="str">
            <v>201d</v>
          </cell>
          <cell r="V479">
            <v>1</v>
          </cell>
          <cell r="W479">
            <v>1</v>
          </cell>
          <cell r="X479">
            <v>1</v>
          </cell>
          <cell r="Y479">
            <v>1</v>
          </cell>
          <cell r="Z479">
            <v>2</v>
          </cell>
          <cell r="AA479">
            <v>2</v>
          </cell>
          <cell r="AB479">
            <v>2</v>
          </cell>
          <cell r="AC479">
            <v>2</v>
          </cell>
          <cell r="AD479">
            <v>0</v>
          </cell>
          <cell r="AE479">
            <v>0</v>
          </cell>
          <cell r="AF479">
            <v>3</v>
          </cell>
          <cell r="AG479">
            <v>2</v>
          </cell>
          <cell r="AH479">
            <v>2</v>
          </cell>
          <cell r="AI479">
            <v>2</v>
          </cell>
          <cell r="AJ479">
            <v>2</v>
          </cell>
          <cell r="AK479">
            <v>2</v>
          </cell>
          <cell r="AL479">
            <v>0</v>
          </cell>
          <cell r="AM479">
            <v>0</v>
          </cell>
          <cell r="AN479">
            <v>0</v>
          </cell>
          <cell r="AO479">
            <v>0</v>
          </cell>
          <cell r="AP479">
            <v>0</v>
          </cell>
          <cell r="AQ479">
            <v>0</v>
          </cell>
          <cell r="AR479">
            <v>0</v>
          </cell>
          <cell r="AS479">
            <v>0</v>
          </cell>
          <cell r="AT479">
            <v>0</v>
          </cell>
          <cell r="AU479">
            <v>0</v>
          </cell>
        </row>
        <row r="480">
          <cell r="B480" t="str">
            <v>UNBLOCK INDIA PVT LTD</v>
          </cell>
          <cell r="L480">
            <v>0</v>
          </cell>
          <cell r="M480" t="str">
            <v>I</v>
          </cell>
          <cell r="P480" t="str">
            <v>203a</v>
          </cell>
          <cell r="V480">
            <v>1</v>
          </cell>
          <cell r="W480">
            <v>0</v>
          </cell>
          <cell r="X480">
            <v>2</v>
          </cell>
          <cell r="Y480">
            <v>0</v>
          </cell>
          <cell r="Z480">
            <v>2</v>
          </cell>
          <cell r="AA480">
            <v>0</v>
          </cell>
          <cell r="AB480">
            <v>2</v>
          </cell>
          <cell r="AC480">
            <v>0</v>
          </cell>
          <cell r="AD480">
            <v>2</v>
          </cell>
          <cell r="AE480">
            <v>0</v>
          </cell>
          <cell r="AF480">
            <v>2</v>
          </cell>
          <cell r="AG480">
            <v>0</v>
          </cell>
          <cell r="AH480">
            <v>2</v>
          </cell>
          <cell r="AI480">
            <v>0</v>
          </cell>
          <cell r="AJ480">
            <v>2</v>
          </cell>
          <cell r="AK480">
            <v>0</v>
          </cell>
          <cell r="AL480">
            <v>1</v>
          </cell>
          <cell r="AM480">
            <v>0</v>
          </cell>
          <cell r="AN480">
            <v>2</v>
          </cell>
          <cell r="AO480">
            <v>0</v>
          </cell>
          <cell r="AP480">
            <v>0</v>
          </cell>
          <cell r="AQ480">
            <v>0</v>
          </cell>
          <cell r="AR480">
            <v>0</v>
          </cell>
          <cell r="AS480">
            <v>0</v>
          </cell>
          <cell r="AT480">
            <v>2</v>
          </cell>
          <cell r="AU480">
            <v>0</v>
          </cell>
        </row>
        <row r="481">
          <cell r="B481" t="str">
            <v>Watchdata Technologies (India )Pvt limited</v>
          </cell>
          <cell r="L481" t="str">
            <v>S</v>
          </cell>
          <cell r="M481">
            <v>0</v>
          </cell>
          <cell r="P481">
            <v>201</v>
          </cell>
          <cell r="V481">
            <v>3</v>
          </cell>
          <cell r="W481">
            <v>1</v>
          </cell>
          <cell r="X481">
            <v>3</v>
          </cell>
          <cell r="Y481">
            <v>3</v>
          </cell>
          <cell r="Z481">
            <v>2</v>
          </cell>
          <cell r="AA481">
            <v>2</v>
          </cell>
          <cell r="AB481">
            <v>2</v>
          </cell>
          <cell r="AC481">
            <v>2</v>
          </cell>
          <cell r="AD481">
            <v>3</v>
          </cell>
          <cell r="AE481">
            <v>3</v>
          </cell>
          <cell r="AF481">
            <v>2</v>
          </cell>
          <cell r="AG481">
            <v>1</v>
          </cell>
          <cell r="AH481">
            <v>3</v>
          </cell>
          <cell r="AI481">
            <v>3</v>
          </cell>
          <cell r="AJ481">
            <v>2</v>
          </cell>
          <cell r="AK481">
            <v>2</v>
          </cell>
          <cell r="AL481">
            <v>2</v>
          </cell>
          <cell r="AM481">
            <v>2</v>
          </cell>
          <cell r="AN481">
            <v>2</v>
          </cell>
          <cell r="AO481">
            <v>2</v>
          </cell>
          <cell r="AP481">
            <v>0</v>
          </cell>
          <cell r="AQ481">
            <v>0</v>
          </cell>
          <cell r="AR481">
            <v>0</v>
          </cell>
          <cell r="AS481">
            <v>0</v>
          </cell>
          <cell r="AT481">
            <v>3</v>
          </cell>
          <cell r="AU481">
            <v>3</v>
          </cell>
        </row>
        <row r="482">
          <cell r="B482" t="str">
            <v>BABA ARTS LTD</v>
          </cell>
          <cell r="L482" t="str">
            <v>S</v>
          </cell>
          <cell r="M482">
            <v>0</v>
          </cell>
          <cell r="P482" t="str">
            <v>205c</v>
          </cell>
          <cell r="V482">
            <v>1</v>
          </cell>
          <cell r="W482">
            <v>1</v>
          </cell>
          <cell r="X482">
            <v>1</v>
          </cell>
          <cell r="Y482">
            <v>1</v>
          </cell>
          <cell r="Z482">
            <v>1</v>
          </cell>
          <cell r="AA482">
            <v>1</v>
          </cell>
          <cell r="AB482">
            <v>1</v>
          </cell>
          <cell r="AC482">
            <v>1</v>
          </cell>
          <cell r="AD482">
            <v>2</v>
          </cell>
          <cell r="AE482">
            <v>1</v>
          </cell>
          <cell r="AF482">
            <v>2</v>
          </cell>
          <cell r="AG482">
            <v>2</v>
          </cell>
          <cell r="AH482">
            <v>1</v>
          </cell>
          <cell r="AI482">
            <v>1</v>
          </cell>
          <cell r="AJ482">
            <v>2</v>
          </cell>
          <cell r="AK482">
            <v>2</v>
          </cell>
          <cell r="AL482">
            <v>2</v>
          </cell>
          <cell r="AM482">
            <v>2</v>
          </cell>
          <cell r="AN482">
            <v>2</v>
          </cell>
          <cell r="AO482">
            <v>2</v>
          </cell>
          <cell r="AP482">
            <v>2</v>
          </cell>
          <cell r="AQ482">
            <v>2</v>
          </cell>
          <cell r="AR482">
            <v>2</v>
          </cell>
          <cell r="AS482">
            <v>2</v>
          </cell>
          <cell r="AT482">
            <v>2</v>
          </cell>
          <cell r="AU482">
            <v>2</v>
          </cell>
        </row>
        <row r="483">
          <cell r="B483" t="str">
            <v>METLIFE GLOBAL OPERATIONS SUPPORT CENTER pvt ltd</v>
          </cell>
          <cell r="L483" t="str">
            <v>S</v>
          </cell>
          <cell r="M483">
            <v>0</v>
          </cell>
          <cell r="P483">
            <v>206</v>
          </cell>
          <cell r="V483">
            <v>2</v>
          </cell>
          <cell r="W483">
            <v>1</v>
          </cell>
          <cell r="X483">
            <v>2</v>
          </cell>
          <cell r="Y483">
            <v>2</v>
          </cell>
          <cell r="Z483">
            <v>2</v>
          </cell>
          <cell r="AA483">
            <v>2</v>
          </cell>
          <cell r="AB483">
            <v>2</v>
          </cell>
          <cell r="AC483">
            <v>2</v>
          </cell>
          <cell r="AD483">
            <v>0</v>
          </cell>
          <cell r="AE483">
            <v>0</v>
          </cell>
          <cell r="AF483">
            <v>0</v>
          </cell>
          <cell r="AG483">
            <v>0</v>
          </cell>
          <cell r="AH483">
            <v>2</v>
          </cell>
          <cell r="AI483">
            <v>2</v>
          </cell>
          <cell r="AJ483">
            <v>2</v>
          </cell>
          <cell r="AK483">
            <v>2</v>
          </cell>
          <cell r="AL483">
            <v>0</v>
          </cell>
          <cell r="AM483">
            <v>0</v>
          </cell>
          <cell r="AN483">
            <v>0</v>
          </cell>
          <cell r="AO483">
            <v>0</v>
          </cell>
          <cell r="AP483">
            <v>2</v>
          </cell>
          <cell r="AQ483">
            <v>2</v>
          </cell>
          <cell r="AR483">
            <v>2</v>
          </cell>
          <cell r="AS483">
            <v>2</v>
          </cell>
          <cell r="AT483">
            <v>2</v>
          </cell>
          <cell r="AU483">
            <v>2</v>
          </cell>
        </row>
        <row r="484">
          <cell r="B484" t="str">
            <v>Apollo Trade Limited</v>
          </cell>
          <cell r="L484" t="str">
            <v>S</v>
          </cell>
          <cell r="M484" t="str">
            <v xml:space="preserve"> </v>
          </cell>
          <cell r="P484">
            <v>201</v>
          </cell>
          <cell r="V484">
            <v>3</v>
          </cell>
          <cell r="W484">
            <v>2</v>
          </cell>
          <cell r="X484">
            <v>3</v>
          </cell>
          <cell r="Y484">
            <v>2</v>
          </cell>
          <cell r="Z484">
            <v>1</v>
          </cell>
          <cell r="AA484">
            <v>2</v>
          </cell>
          <cell r="AB484">
            <v>0</v>
          </cell>
          <cell r="AC484">
            <v>2</v>
          </cell>
          <cell r="AD484">
            <v>1</v>
          </cell>
          <cell r="AE484">
            <v>2</v>
          </cell>
          <cell r="AF484">
            <v>3</v>
          </cell>
          <cell r="AG484">
            <v>3</v>
          </cell>
          <cell r="AH484">
            <v>2</v>
          </cell>
          <cell r="AI484">
            <v>2</v>
          </cell>
          <cell r="AJ484">
            <v>1</v>
          </cell>
          <cell r="AK484">
            <v>2</v>
          </cell>
          <cell r="AL484">
            <v>1</v>
          </cell>
          <cell r="AM484">
            <v>1</v>
          </cell>
          <cell r="AN484">
            <v>3</v>
          </cell>
          <cell r="AO484">
            <v>2</v>
          </cell>
          <cell r="AP484">
            <v>2</v>
          </cell>
          <cell r="AQ484">
            <v>2</v>
          </cell>
          <cell r="AR484">
            <v>1</v>
          </cell>
          <cell r="AS484">
            <v>0</v>
          </cell>
          <cell r="AT484">
            <v>3</v>
          </cell>
          <cell r="AU484">
            <v>3</v>
          </cell>
        </row>
        <row r="485">
          <cell r="B485" t="str">
            <v>TAJ MADURAI LTD.</v>
          </cell>
          <cell r="L485" t="str">
            <v>S</v>
          </cell>
          <cell r="M485" t="str">
            <v xml:space="preserve"> </v>
          </cell>
          <cell r="P485">
            <v>204</v>
          </cell>
          <cell r="V485">
            <v>1</v>
          </cell>
          <cell r="W485">
            <v>1</v>
          </cell>
          <cell r="X485">
            <v>1</v>
          </cell>
          <cell r="Y485">
            <v>1</v>
          </cell>
          <cell r="Z485">
            <v>2</v>
          </cell>
          <cell r="AA485">
            <v>2</v>
          </cell>
          <cell r="AB485">
            <v>2</v>
          </cell>
          <cell r="AC485">
            <v>2</v>
          </cell>
          <cell r="AD485">
            <v>2</v>
          </cell>
          <cell r="AE485">
            <v>2</v>
          </cell>
          <cell r="AF485">
            <v>2</v>
          </cell>
          <cell r="AG485">
            <v>2</v>
          </cell>
          <cell r="AH485">
            <v>2</v>
          </cell>
          <cell r="AI485">
            <v>2</v>
          </cell>
          <cell r="AJ485">
            <v>2</v>
          </cell>
          <cell r="AK485">
            <v>2</v>
          </cell>
          <cell r="AL485">
            <v>1</v>
          </cell>
          <cell r="AM485">
            <v>1</v>
          </cell>
          <cell r="AN485">
            <v>2</v>
          </cell>
          <cell r="AO485">
            <v>2</v>
          </cell>
          <cell r="AP485">
            <v>2</v>
          </cell>
          <cell r="AQ485">
            <v>2</v>
          </cell>
          <cell r="AR485">
            <v>2</v>
          </cell>
          <cell r="AS485">
            <v>2</v>
          </cell>
          <cell r="AT485">
            <v>2</v>
          </cell>
          <cell r="AU485">
            <v>2</v>
          </cell>
        </row>
        <row r="486">
          <cell r="B486" t="str">
            <v>AGILITY LOGISTICS PRIVATE LIMITED</v>
          </cell>
          <cell r="L486" t="str">
            <v>S</v>
          </cell>
          <cell r="M486">
            <v>0</v>
          </cell>
          <cell r="P486">
            <v>0</v>
          </cell>
          <cell r="V486">
            <v>1</v>
          </cell>
          <cell r="W486">
            <v>1</v>
          </cell>
          <cell r="X486">
            <v>2</v>
          </cell>
          <cell r="Y486">
            <v>1</v>
          </cell>
          <cell r="Z486">
            <v>2</v>
          </cell>
          <cell r="AA486">
            <v>2</v>
          </cell>
          <cell r="AB486">
            <v>2</v>
          </cell>
          <cell r="AC486">
            <v>1</v>
          </cell>
          <cell r="AD486">
            <v>2</v>
          </cell>
          <cell r="AE486">
            <v>2</v>
          </cell>
          <cell r="AF486">
            <v>2</v>
          </cell>
          <cell r="AG486" t="str">
            <v xml:space="preserve"> </v>
          </cell>
          <cell r="AH486">
            <v>2</v>
          </cell>
          <cell r="AI486">
            <v>2</v>
          </cell>
          <cell r="AJ486">
            <v>2</v>
          </cell>
          <cell r="AK486">
            <v>2</v>
          </cell>
          <cell r="AL486">
            <v>2</v>
          </cell>
          <cell r="AM486">
            <v>2</v>
          </cell>
          <cell r="AN486">
            <v>2</v>
          </cell>
          <cell r="AO486">
            <v>2</v>
          </cell>
          <cell r="AP486">
            <v>2</v>
          </cell>
          <cell r="AQ486">
            <v>2</v>
          </cell>
          <cell r="AR486">
            <v>2</v>
          </cell>
          <cell r="AS486">
            <v>2</v>
          </cell>
          <cell r="AT486">
            <v>2</v>
          </cell>
          <cell r="AU486">
            <v>2</v>
          </cell>
        </row>
        <row r="487">
          <cell r="B487" t="str">
            <v>INDIAN SCHOOL OF BUSINESS</v>
          </cell>
          <cell r="L487" t="str">
            <v>S</v>
          </cell>
          <cell r="M487">
            <v>0</v>
          </cell>
          <cell r="P487">
            <v>207</v>
          </cell>
          <cell r="V487">
            <v>3</v>
          </cell>
          <cell r="W487">
            <v>3</v>
          </cell>
          <cell r="X487">
            <v>3</v>
          </cell>
          <cell r="Y487">
            <v>3</v>
          </cell>
          <cell r="Z487">
            <v>2</v>
          </cell>
          <cell r="AA487">
            <v>2</v>
          </cell>
          <cell r="AB487">
            <v>2</v>
          </cell>
          <cell r="AC487">
            <v>2</v>
          </cell>
          <cell r="AD487">
            <v>2</v>
          </cell>
          <cell r="AE487">
            <v>2</v>
          </cell>
          <cell r="AF487">
            <v>1</v>
          </cell>
          <cell r="AG487">
            <v>1</v>
          </cell>
          <cell r="AH487">
            <v>2</v>
          </cell>
          <cell r="AI487">
            <v>2</v>
          </cell>
          <cell r="AJ487" t="str">
            <v xml:space="preserve"> </v>
          </cell>
          <cell r="AK487" t="str">
            <v xml:space="preserve"> </v>
          </cell>
          <cell r="AL487">
            <v>2</v>
          </cell>
          <cell r="AM487">
            <v>2</v>
          </cell>
          <cell r="AN487">
            <v>2</v>
          </cell>
          <cell r="AO487">
            <v>2</v>
          </cell>
          <cell r="AP487">
            <v>2</v>
          </cell>
          <cell r="AQ487">
            <v>2</v>
          </cell>
          <cell r="AR487">
            <v>2</v>
          </cell>
          <cell r="AS487">
            <v>2</v>
          </cell>
          <cell r="AT487">
            <v>3</v>
          </cell>
          <cell r="AU487">
            <v>3</v>
          </cell>
        </row>
        <row r="488">
          <cell r="B488" t="str">
            <v>Dr M Induscorp Ltd</v>
          </cell>
          <cell r="L488" t="str">
            <v>S</v>
          </cell>
          <cell r="M488">
            <v>0</v>
          </cell>
          <cell r="P488">
            <v>201</v>
          </cell>
          <cell r="V488">
            <v>1</v>
          </cell>
          <cell r="W488">
            <v>2</v>
          </cell>
          <cell r="X488">
            <v>2</v>
          </cell>
          <cell r="Y488">
            <v>2</v>
          </cell>
          <cell r="Z488">
            <v>2</v>
          </cell>
          <cell r="AA488">
            <v>2</v>
          </cell>
          <cell r="AB488">
            <v>2</v>
          </cell>
          <cell r="AC488">
            <v>2</v>
          </cell>
          <cell r="AD488">
            <v>1</v>
          </cell>
          <cell r="AE488">
            <v>1</v>
          </cell>
          <cell r="AF488">
            <v>1</v>
          </cell>
          <cell r="AG488">
            <v>1</v>
          </cell>
          <cell r="AH488" t="str">
            <v xml:space="preserve"> </v>
          </cell>
          <cell r="AI488" t="str">
            <v xml:space="preserve"> </v>
          </cell>
          <cell r="AJ488">
            <v>3</v>
          </cell>
          <cell r="AK488">
            <v>3</v>
          </cell>
          <cell r="AL488">
            <v>1</v>
          </cell>
          <cell r="AM488">
            <v>1</v>
          </cell>
          <cell r="AN488">
            <v>2</v>
          </cell>
          <cell r="AO488">
            <v>2</v>
          </cell>
          <cell r="AP488" t="str">
            <v xml:space="preserve"> </v>
          </cell>
          <cell r="AQ488" t="str">
            <v xml:space="preserve"> </v>
          </cell>
          <cell r="AR488" t="str">
            <v xml:space="preserve"> </v>
          </cell>
          <cell r="AS488" t="str">
            <v xml:space="preserve"> </v>
          </cell>
          <cell r="AT488">
            <v>3</v>
          </cell>
          <cell r="AU488">
            <v>3</v>
          </cell>
        </row>
        <row r="489">
          <cell r="B489" t="str">
            <v>Beil Infrastructure Limited</v>
          </cell>
          <cell r="L489">
            <v>0</v>
          </cell>
          <cell r="M489" t="str">
            <v>I</v>
          </cell>
          <cell r="P489" t="str">
            <v>212a</v>
          </cell>
          <cell r="V489">
            <v>1</v>
          </cell>
          <cell r="W489">
            <v>1</v>
          </cell>
          <cell r="X489">
            <v>1</v>
          </cell>
          <cell r="Y489">
            <v>1</v>
          </cell>
          <cell r="Z489">
            <v>2</v>
          </cell>
          <cell r="AA489">
            <v>2</v>
          </cell>
          <cell r="AB489">
            <v>2</v>
          </cell>
          <cell r="AC489">
            <v>2</v>
          </cell>
          <cell r="AD489">
            <v>1</v>
          </cell>
          <cell r="AE489">
            <v>1</v>
          </cell>
          <cell r="AF489">
            <v>3</v>
          </cell>
          <cell r="AG489">
            <v>3</v>
          </cell>
          <cell r="AH489">
            <v>2</v>
          </cell>
          <cell r="AI489">
            <v>1</v>
          </cell>
          <cell r="AJ489">
            <v>2</v>
          </cell>
          <cell r="AK489">
            <v>2</v>
          </cell>
          <cell r="AL489">
            <v>1</v>
          </cell>
          <cell r="AM489">
            <v>1</v>
          </cell>
          <cell r="AN489">
            <v>2</v>
          </cell>
          <cell r="AO489">
            <v>2</v>
          </cell>
          <cell r="AP489">
            <v>2</v>
          </cell>
          <cell r="AQ489">
            <v>2</v>
          </cell>
          <cell r="AR489">
            <v>2</v>
          </cell>
          <cell r="AS489">
            <v>2</v>
          </cell>
          <cell r="AT489">
            <v>3</v>
          </cell>
          <cell r="AU489">
            <v>3</v>
          </cell>
        </row>
        <row r="490">
          <cell r="B490" t="str">
            <v>RAJASTHAN FOUR WHEEL DRIVE PRIVATELIMITED</v>
          </cell>
          <cell r="L490" t="str">
            <v>S</v>
          </cell>
          <cell r="M490">
            <v>0</v>
          </cell>
          <cell r="P490" t="str">
            <v>204d</v>
          </cell>
          <cell r="V490">
            <v>3</v>
          </cell>
          <cell r="W490">
            <v>2</v>
          </cell>
          <cell r="X490">
            <v>3</v>
          </cell>
          <cell r="Y490">
            <v>3</v>
          </cell>
          <cell r="Z490">
            <v>3</v>
          </cell>
          <cell r="AA490">
            <v>3</v>
          </cell>
          <cell r="AB490">
            <v>3</v>
          </cell>
          <cell r="AC490">
            <v>3</v>
          </cell>
          <cell r="AD490">
            <v>3</v>
          </cell>
          <cell r="AE490">
            <v>3</v>
          </cell>
          <cell r="AF490">
            <v>1</v>
          </cell>
          <cell r="AG490">
            <v>1</v>
          </cell>
          <cell r="AH490">
            <v>3</v>
          </cell>
          <cell r="AI490">
            <v>3</v>
          </cell>
          <cell r="AJ490">
            <v>3</v>
          </cell>
          <cell r="AK490">
            <v>3</v>
          </cell>
          <cell r="AL490">
            <v>3</v>
          </cell>
          <cell r="AM490">
            <v>3</v>
          </cell>
          <cell r="AN490">
            <v>3</v>
          </cell>
          <cell r="AO490">
            <v>3</v>
          </cell>
          <cell r="AP490">
            <v>3</v>
          </cell>
          <cell r="AQ490">
            <v>3</v>
          </cell>
          <cell r="AR490">
            <v>3</v>
          </cell>
          <cell r="AS490">
            <v>3</v>
          </cell>
          <cell r="AT490">
            <v>3</v>
          </cell>
          <cell r="AU490">
            <v>3</v>
          </cell>
        </row>
        <row r="491">
          <cell r="B491" t="str">
            <v>KEC INTERNATIONAL LIMITED</v>
          </cell>
          <cell r="L491">
            <v>0</v>
          </cell>
          <cell r="M491" t="str">
            <v>I</v>
          </cell>
          <cell r="P491" t="str">
            <v>209a</v>
          </cell>
          <cell r="V491">
            <v>1</v>
          </cell>
          <cell r="W491">
            <v>1</v>
          </cell>
          <cell r="X491">
            <v>1</v>
          </cell>
          <cell r="Y491">
            <v>1</v>
          </cell>
          <cell r="Z491">
            <v>2</v>
          </cell>
          <cell r="AA491">
            <v>2</v>
          </cell>
          <cell r="AB491">
            <v>2</v>
          </cell>
          <cell r="AC491">
            <v>2</v>
          </cell>
          <cell r="AD491">
            <v>3</v>
          </cell>
          <cell r="AE491">
            <v>3</v>
          </cell>
          <cell r="AF491">
            <v>3</v>
          </cell>
          <cell r="AG491">
            <v>3</v>
          </cell>
          <cell r="AH491">
            <v>1</v>
          </cell>
          <cell r="AI491">
            <v>1</v>
          </cell>
          <cell r="AJ491">
            <v>1</v>
          </cell>
          <cell r="AK491">
            <v>1</v>
          </cell>
          <cell r="AL491">
            <v>1</v>
          </cell>
          <cell r="AM491">
            <v>1</v>
          </cell>
          <cell r="AN491">
            <v>2</v>
          </cell>
          <cell r="AO491">
            <v>2</v>
          </cell>
          <cell r="AP491" t="str">
            <v xml:space="preserve"> </v>
          </cell>
          <cell r="AQ491" t="str">
            <v xml:space="preserve"> </v>
          </cell>
          <cell r="AR491">
            <v>1</v>
          </cell>
          <cell r="AS491">
            <v>1</v>
          </cell>
          <cell r="AT491">
            <v>2</v>
          </cell>
          <cell r="AU491" t="str">
            <v xml:space="preserve"> </v>
          </cell>
        </row>
        <row r="492">
          <cell r="B492" t="str">
            <v>PAREKH INTEGRATED SERVICES PVT. LTD.</v>
          </cell>
          <cell r="L492">
            <v>0</v>
          </cell>
          <cell r="M492" t="str">
            <v>I</v>
          </cell>
          <cell r="P492" t="str">
            <v>203a</v>
          </cell>
          <cell r="V492">
            <v>1</v>
          </cell>
          <cell r="W492">
            <v>1</v>
          </cell>
          <cell r="X492">
            <v>1</v>
          </cell>
          <cell r="Y492">
            <v>1</v>
          </cell>
          <cell r="Z492">
            <v>2</v>
          </cell>
          <cell r="AA492">
            <v>1</v>
          </cell>
          <cell r="AB492">
            <v>2</v>
          </cell>
          <cell r="AC492">
            <v>2</v>
          </cell>
          <cell r="AD492">
            <v>2</v>
          </cell>
          <cell r="AE492">
            <v>2</v>
          </cell>
          <cell r="AF492">
            <v>2</v>
          </cell>
          <cell r="AG492">
            <v>2</v>
          </cell>
          <cell r="AH492">
            <v>2</v>
          </cell>
          <cell r="AI492">
            <v>1</v>
          </cell>
          <cell r="AJ492">
            <v>1</v>
          </cell>
          <cell r="AK492">
            <v>2</v>
          </cell>
          <cell r="AL492">
            <v>2</v>
          </cell>
          <cell r="AM492">
            <v>2</v>
          </cell>
          <cell r="AN492">
            <v>2</v>
          </cell>
          <cell r="AO492">
            <v>2</v>
          </cell>
          <cell r="AP492">
            <v>2</v>
          </cell>
          <cell r="AQ492">
            <v>2</v>
          </cell>
          <cell r="AR492">
            <v>0</v>
          </cell>
          <cell r="AS492">
            <v>0</v>
          </cell>
          <cell r="AT492">
            <v>2</v>
          </cell>
          <cell r="AU492">
            <v>2</v>
          </cell>
        </row>
        <row r="493">
          <cell r="B493" t="str">
            <v>SPICE MONEY LIMITED</v>
          </cell>
          <cell r="L493" t="str">
            <v>S</v>
          </cell>
          <cell r="M493">
            <v>0</v>
          </cell>
          <cell r="P493">
            <v>0</v>
          </cell>
          <cell r="V493">
            <v>1</v>
          </cell>
          <cell r="W493">
            <v>1</v>
          </cell>
          <cell r="X493">
            <v>1</v>
          </cell>
          <cell r="Y493">
            <v>1</v>
          </cell>
          <cell r="Z493">
            <v>1</v>
          </cell>
          <cell r="AA493">
            <v>1</v>
          </cell>
          <cell r="AB493">
            <v>2</v>
          </cell>
          <cell r="AC493">
            <v>2</v>
          </cell>
          <cell r="AD493">
            <v>1</v>
          </cell>
          <cell r="AE493">
            <v>1</v>
          </cell>
          <cell r="AF493">
            <v>1</v>
          </cell>
          <cell r="AG493">
            <v>1</v>
          </cell>
          <cell r="AH493">
            <v>1</v>
          </cell>
          <cell r="AI493">
            <v>1</v>
          </cell>
          <cell r="AJ493">
            <v>1</v>
          </cell>
          <cell r="AK493">
            <v>1</v>
          </cell>
          <cell r="AL493">
            <v>2</v>
          </cell>
          <cell r="AM493">
            <v>2</v>
          </cell>
          <cell r="AN493">
            <v>2</v>
          </cell>
          <cell r="AO493">
            <v>2</v>
          </cell>
          <cell r="AP493">
            <v>1</v>
          </cell>
          <cell r="AQ493">
            <v>1</v>
          </cell>
          <cell r="AR493">
            <v>2</v>
          </cell>
          <cell r="AS493">
            <v>2</v>
          </cell>
          <cell r="AT493">
            <v>1</v>
          </cell>
          <cell r="AU493">
            <v>1</v>
          </cell>
        </row>
        <row r="494">
          <cell r="B494" t="str">
            <v>RASIKA TRAVELS PVT. LTD</v>
          </cell>
          <cell r="L494" t="str">
            <v>S</v>
          </cell>
          <cell r="M494">
            <v>0</v>
          </cell>
          <cell r="P494" t="str">
            <v>204c</v>
          </cell>
          <cell r="V494">
            <v>3</v>
          </cell>
          <cell r="W494">
            <v>3</v>
          </cell>
          <cell r="X494">
            <v>2</v>
          </cell>
          <cell r="Y494">
            <v>2</v>
          </cell>
          <cell r="Z494">
            <v>3</v>
          </cell>
          <cell r="AA494">
            <v>3</v>
          </cell>
          <cell r="AB494">
            <v>3</v>
          </cell>
          <cell r="AC494">
            <v>3</v>
          </cell>
          <cell r="AD494">
            <v>2</v>
          </cell>
          <cell r="AE494">
            <v>2</v>
          </cell>
          <cell r="AF494">
            <v>3</v>
          </cell>
          <cell r="AG494">
            <v>3</v>
          </cell>
          <cell r="AH494">
            <v>3</v>
          </cell>
          <cell r="AI494">
            <v>3</v>
          </cell>
          <cell r="AJ494">
            <v>3</v>
          </cell>
          <cell r="AK494">
            <v>3</v>
          </cell>
          <cell r="AL494">
            <v>3</v>
          </cell>
          <cell r="AM494">
            <v>3</v>
          </cell>
          <cell r="AN494">
            <v>3</v>
          </cell>
          <cell r="AO494">
            <v>3</v>
          </cell>
          <cell r="AP494">
            <v>2</v>
          </cell>
          <cell r="AQ494">
            <v>2</v>
          </cell>
          <cell r="AR494">
            <v>2</v>
          </cell>
          <cell r="AS494">
            <v>2</v>
          </cell>
          <cell r="AT494">
            <v>3</v>
          </cell>
          <cell r="AU494">
            <v>3</v>
          </cell>
        </row>
        <row r="495">
          <cell r="B495" t="str">
            <v>WEST ASIA GAS ENTERPRISES PRIVATE LIMITED</v>
          </cell>
          <cell r="L495">
            <v>0</v>
          </cell>
          <cell r="M495" t="str">
            <v>I</v>
          </cell>
          <cell r="P495">
            <v>0</v>
          </cell>
          <cell r="V495">
            <v>2</v>
          </cell>
          <cell r="W495">
            <v>2</v>
          </cell>
          <cell r="X495">
            <v>2</v>
          </cell>
          <cell r="Y495">
            <v>2</v>
          </cell>
          <cell r="Z495">
            <v>2</v>
          </cell>
          <cell r="AA495">
            <v>2</v>
          </cell>
          <cell r="AB495">
            <v>2</v>
          </cell>
          <cell r="AC495">
            <v>2</v>
          </cell>
          <cell r="AD495">
            <v>2</v>
          </cell>
          <cell r="AE495">
            <v>2</v>
          </cell>
          <cell r="AF495">
            <v>2</v>
          </cell>
          <cell r="AG495">
            <v>2</v>
          </cell>
          <cell r="AH495">
            <v>2</v>
          </cell>
          <cell r="AI495">
            <v>2</v>
          </cell>
          <cell r="AJ495">
            <v>2</v>
          </cell>
          <cell r="AK495">
            <v>2</v>
          </cell>
          <cell r="AL495">
            <v>2</v>
          </cell>
          <cell r="AM495">
            <v>2</v>
          </cell>
          <cell r="AN495">
            <v>2</v>
          </cell>
          <cell r="AO495">
            <v>2</v>
          </cell>
          <cell r="AP495">
            <v>2</v>
          </cell>
          <cell r="AQ495">
            <v>2</v>
          </cell>
          <cell r="AR495">
            <v>2</v>
          </cell>
          <cell r="AS495">
            <v>2</v>
          </cell>
          <cell r="AT495">
            <v>2</v>
          </cell>
          <cell r="AU495">
            <v>2</v>
          </cell>
        </row>
        <row r="496">
          <cell r="B496" t="str">
            <v>SKYGOURMET CATERING PRIVATE LIMITED</v>
          </cell>
          <cell r="L496" t="str">
            <v>S</v>
          </cell>
          <cell r="M496">
            <v>0</v>
          </cell>
          <cell r="P496">
            <v>204</v>
          </cell>
          <cell r="V496">
            <v>3</v>
          </cell>
          <cell r="W496">
            <v>3</v>
          </cell>
          <cell r="X496">
            <v>3</v>
          </cell>
          <cell r="Y496">
            <v>3</v>
          </cell>
          <cell r="Z496">
            <v>3</v>
          </cell>
          <cell r="AA496">
            <v>3</v>
          </cell>
          <cell r="AB496">
            <v>3</v>
          </cell>
          <cell r="AC496">
            <v>3</v>
          </cell>
          <cell r="AD496">
            <v>3</v>
          </cell>
          <cell r="AE496">
            <v>3</v>
          </cell>
          <cell r="AF496">
            <v>1</v>
          </cell>
          <cell r="AG496">
            <v>1</v>
          </cell>
          <cell r="AH496">
            <v>3</v>
          </cell>
          <cell r="AI496">
            <v>3</v>
          </cell>
          <cell r="AJ496">
            <v>3</v>
          </cell>
          <cell r="AK496">
            <v>3</v>
          </cell>
          <cell r="AL496">
            <v>1</v>
          </cell>
          <cell r="AM496">
            <v>1</v>
          </cell>
          <cell r="AN496">
            <v>3</v>
          </cell>
          <cell r="AO496">
            <v>3</v>
          </cell>
          <cell r="AP496">
            <v>3</v>
          </cell>
          <cell r="AQ496">
            <v>3</v>
          </cell>
          <cell r="AR496">
            <v>1</v>
          </cell>
          <cell r="AS496">
            <v>1</v>
          </cell>
          <cell r="AT496">
            <v>3</v>
          </cell>
          <cell r="AU496">
            <v>3</v>
          </cell>
        </row>
        <row r="497">
          <cell r="B497" t="str">
            <v>SELECTION CENTRE SPORTS PRIVATE LIMITED</v>
          </cell>
          <cell r="L497" t="str">
            <v>S</v>
          </cell>
          <cell r="M497" t="str">
            <v xml:space="preserve"> </v>
          </cell>
          <cell r="P497">
            <v>0</v>
          </cell>
          <cell r="V497">
            <v>2</v>
          </cell>
          <cell r="W497">
            <v>1</v>
          </cell>
          <cell r="X497">
            <v>2</v>
          </cell>
          <cell r="Y497">
            <v>1</v>
          </cell>
          <cell r="Z497">
            <v>1</v>
          </cell>
          <cell r="AA497">
            <v>1</v>
          </cell>
          <cell r="AB497">
            <v>2</v>
          </cell>
          <cell r="AC497">
            <v>2</v>
          </cell>
          <cell r="AD497">
            <v>2</v>
          </cell>
          <cell r="AE497">
            <v>1</v>
          </cell>
          <cell r="AF497">
            <v>2</v>
          </cell>
          <cell r="AG497">
            <v>1</v>
          </cell>
          <cell r="AH497">
            <v>2</v>
          </cell>
          <cell r="AI497">
            <v>1</v>
          </cell>
          <cell r="AJ497">
            <v>1</v>
          </cell>
          <cell r="AK497">
            <v>1</v>
          </cell>
          <cell r="AL497">
            <v>1</v>
          </cell>
          <cell r="AM497">
            <v>1</v>
          </cell>
          <cell r="AN497">
            <v>1</v>
          </cell>
          <cell r="AO497">
            <v>1</v>
          </cell>
          <cell r="AP497">
            <v>2</v>
          </cell>
          <cell r="AQ497">
            <v>2</v>
          </cell>
          <cell r="AR497">
            <v>2</v>
          </cell>
          <cell r="AS497">
            <v>2</v>
          </cell>
          <cell r="AT497">
            <v>2</v>
          </cell>
          <cell r="AU497">
            <v>1</v>
          </cell>
        </row>
        <row r="498">
          <cell r="B498" t="str">
            <v>Extensible IT Solutions Private Limited</v>
          </cell>
          <cell r="L498" t="str">
            <v>S</v>
          </cell>
          <cell r="M498">
            <v>0</v>
          </cell>
          <cell r="P498">
            <v>206</v>
          </cell>
          <cell r="V498">
            <v>2</v>
          </cell>
          <cell r="W498">
            <v>2</v>
          </cell>
          <cell r="X498">
            <v>2</v>
          </cell>
          <cell r="Y498">
            <v>2</v>
          </cell>
          <cell r="Z498">
            <v>2</v>
          </cell>
          <cell r="AA498">
            <v>2</v>
          </cell>
          <cell r="AB498">
            <v>2</v>
          </cell>
          <cell r="AC498">
            <v>2</v>
          </cell>
          <cell r="AD498">
            <v>2</v>
          </cell>
          <cell r="AE498">
            <v>2</v>
          </cell>
          <cell r="AF498">
            <v>2</v>
          </cell>
          <cell r="AG498">
            <v>2</v>
          </cell>
          <cell r="AH498">
            <v>2</v>
          </cell>
          <cell r="AI498">
            <v>2</v>
          </cell>
          <cell r="AJ498">
            <v>2</v>
          </cell>
          <cell r="AK498">
            <v>2</v>
          </cell>
          <cell r="AL498">
            <v>2</v>
          </cell>
          <cell r="AM498">
            <v>2</v>
          </cell>
          <cell r="AN498">
            <v>2</v>
          </cell>
          <cell r="AO498">
            <v>2</v>
          </cell>
          <cell r="AP498">
            <v>2</v>
          </cell>
          <cell r="AQ498">
            <v>2</v>
          </cell>
          <cell r="AR498">
            <v>2</v>
          </cell>
          <cell r="AS498">
            <v>2</v>
          </cell>
          <cell r="AT498">
            <v>2</v>
          </cell>
          <cell r="AU498">
            <v>2</v>
          </cell>
        </row>
        <row r="499">
          <cell r="B499" t="str">
            <v>VNS Enviro Biotechq Pvt Ltd</v>
          </cell>
          <cell r="L499">
            <v>0</v>
          </cell>
          <cell r="M499" t="str">
            <v>I</v>
          </cell>
          <cell r="P499">
            <v>203</v>
          </cell>
          <cell r="V499">
            <v>3</v>
          </cell>
          <cell r="W499">
            <v>2</v>
          </cell>
          <cell r="X499">
            <v>3</v>
          </cell>
          <cell r="Y499">
            <v>2</v>
          </cell>
          <cell r="Z499">
            <v>2</v>
          </cell>
          <cell r="AA499">
            <v>2</v>
          </cell>
          <cell r="AB499">
            <v>2</v>
          </cell>
          <cell r="AC499">
            <v>2</v>
          </cell>
          <cell r="AD499">
            <v>2</v>
          </cell>
          <cell r="AE499">
            <v>2</v>
          </cell>
          <cell r="AF499">
            <v>2</v>
          </cell>
          <cell r="AG499">
            <v>2</v>
          </cell>
          <cell r="AH499">
            <v>3</v>
          </cell>
          <cell r="AI499">
            <v>3</v>
          </cell>
          <cell r="AJ499">
            <v>2</v>
          </cell>
          <cell r="AK499">
            <v>2</v>
          </cell>
          <cell r="AL499">
            <v>2</v>
          </cell>
          <cell r="AM499">
            <v>2</v>
          </cell>
          <cell r="AN499">
            <v>3</v>
          </cell>
          <cell r="AO499">
            <v>3</v>
          </cell>
          <cell r="AP499">
            <v>2</v>
          </cell>
          <cell r="AQ499">
            <v>2</v>
          </cell>
          <cell r="AR499">
            <v>2</v>
          </cell>
          <cell r="AS499">
            <v>2</v>
          </cell>
          <cell r="AT499">
            <v>3</v>
          </cell>
          <cell r="AU499">
            <v>3</v>
          </cell>
        </row>
        <row r="500">
          <cell r="B500" t="str">
            <v>SYSTOPIC LABORATORIES PRIVATE LIMITED</v>
          </cell>
          <cell r="L500" t="str">
            <v>S</v>
          </cell>
          <cell r="M500">
            <v>0</v>
          </cell>
          <cell r="P500" t="str">
            <v>201a</v>
          </cell>
          <cell r="V500">
            <v>1</v>
          </cell>
          <cell r="W500">
            <v>2</v>
          </cell>
          <cell r="X500">
            <v>1</v>
          </cell>
          <cell r="Y500">
            <v>2</v>
          </cell>
          <cell r="Z500">
            <v>1</v>
          </cell>
          <cell r="AA500">
            <v>2</v>
          </cell>
          <cell r="AB500">
            <v>2</v>
          </cell>
          <cell r="AC500">
            <v>2</v>
          </cell>
          <cell r="AD500">
            <v>3</v>
          </cell>
          <cell r="AE500">
            <v>3</v>
          </cell>
          <cell r="AF500">
            <v>2</v>
          </cell>
          <cell r="AG500">
            <v>2</v>
          </cell>
          <cell r="AH500">
            <v>1</v>
          </cell>
          <cell r="AI500">
            <v>2</v>
          </cell>
          <cell r="AJ500">
            <v>1</v>
          </cell>
          <cell r="AK500">
            <v>2</v>
          </cell>
          <cell r="AL500">
            <v>1</v>
          </cell>
          <cell r="AM500">
            <v>2</v>
          </cell>
          <cell r="AN500">
            <v>2</v>
          </cell>
          <cell r="AO500">
            <v>2</v>
          </cell>
          <cell r="AP500">
            <v>2</v>
          </cell>
          <cell r="AQ500">
            <v>2</v>
          </cell>
          <cell r="AR500">
            <v>0</v>
          </cell>
          <cell r="AS500">
            <v>0</v>
          </cell>
          <cell r="AT500">
            <v>2</v>
          </cell>
          <cell r="AU500">
            <v>2</v>
          </cell>
        </row>
        <row r="501">
          <cell r="B501" t="str">
            <v>BHARTI HEXACOM LIMITED</v>
          </cell>
          <cell r="L501">
            <v>0</v>
          </cell>
          <cell r="M501" t="str">
            <v>I</v>
          </cell>
          <cell r="P501">
            <v>0</v>
          </cell>
          <cell r="V501">
            <v>1</v>
          </cell>
          <cell r="W501">
            <v>2</v>
          </cell>
          <cell r="X501">
            <v>1</v>
          </cell>
          <cell r="Y501">
            <v>1</v>
          </cell>
          <cell r="Z501">
            <v>2</v>
          </cell>
          <cell r="AA501">
            <v>2</v>
          </cell>
          <cell r="AB501">
            <v>2</v>
          </cell>
          <cell r="AC501">
            <v>2</v>
          </cell>
          <cell r="AD501">
            <v>2</v>
          </cell>
          <cell r="AE501">
            <v>2</v>
          </cell>
          <cell r="AF501">
            <v>2</v>
          </cell>
          <cell r="AG501">
            <v>2</v>
          </cell>
          <cell r="AH501">
            <v>3</v>
          </cell>
          <cell r="AI501">
            <v>3</v>
          </cell>
          <cell r="AJ501">
            <v>2</v>
          </cell>
          <cell r="AK501">
            <v>2</v>
          </cell>
          <cell r="AL501">
            <v>2</v>
          </cell>
          <cell r="AM501">
            <v>2</v>
          </cell>
          <cell r="AN501">
            <v>1</v>
          </cell>
          <cell r="AO501">
            <v>2</v>
          </cell>
          <cell r="AP501">
            <v>2</v>
          </cell>
          <cell r="AQ501">
            <v>2</v>
          </cell>
          <cell r="AR501">
            <v>2</v>
          </cell>
          <cell r="AS501">
            <v>2</v>
          </cell>
          <cell r="AT501">
            <v>2</v>
          </cell>
          <cell r="AU501">
            <v>1</v>
          </cell>
        </row>
        <row r="502">
          <cell r="B502" t="str">
            <v>FUTURE LIFESTYLE FASHIONS LIMITED</v>
          </cell>
          <cell r="L502" t="str">
            <v>S</v>
          </cell>
          <cell r="M502" t="str">
            <v xml:space="preserve"> </v>
          </cell>
          <cell r="P502" t="str">
            <v>201b</v>
          </cell>
          <cell r="V502">
            <v>1</v>
          </cell>
          <cell r="W502">
            <v>1</v>
          </cell>
          <cell r="X502">
            <v>3</v>
          </cell>
          <cell r="Y502">
            <v>1</v>
          </cell>
          <cell r="Z502">
            <v>3</v>
          </cell>
          <cell r="AA502">
            <v>1</v>
          </cell>
          <cell r="AB502">
            <v>3</v>
          </cell>
          <cell r="AC502">
            <v>1</v>
          </cell>
          <cell r="AD502">
            <v>3</v>
          </cell>
          <cell r="AE502">
            <v>1</v>
          </cell>
          <cell r="AF502">
            <v>3</v>
          </cell>
          <cell r="AG502">
            <v>3</v>
          </cell>
          <cell r="AH502">
            <v>1</v>
          </cell>
          <cell r="AI502">
            <v>1</v>
          </cell>
          <cell r="AJ502">
            <v>3</v>
          </cell>
          <cell r="AK502">
            <v>1</v>
          </cell>
          <cell r="AL502">
            <v>3</v>
          </cell>
          <cell r="AM502">
            <v>3</v>
          </cell>
          <cell r="AN502">
            <v>3</v>
          </cell>
          <cell r="AO502">
            <v>3</v>
          </cell>
          <cell r="AP502">
            <v>2</v>
          </cell>
          <cell r="AQ502">
            <v>1</v>
          </cell>
          <cell r="AR502">
            <v>1</v>
          </cell>
          <cell r="AS502">
            <v>1</v>
          </cell>
          <cell r="AT502">
            <v>1</v>
          </cell>
          <cell r="AU502">
            <v>1</v>
          </cell>
        </row>
        <row r="503">
          <cell r="B503" t="str">
            <v>M.ARUNACHALAM PROJECTS ANDINFRASTRUCTURE COMPANY PRIVATE LIMITED</v>
          </cell>
          <cell r="L503">
            <v>0</v>
          </cell>
          <cell r="M503" t="str">
            <v>I</v>
          </cell>
          <cell r="P503">
            <v>0</v>
          </cell>
          <cell r="V503">
            <v>2</v>
          </cell>
          <cell r="W503">
            <v>2</v>
          </cell>
          <cell r="X503">
            <v>2</v>
          </cell>
          <cell r="Y503">
            <v>2</v>
          </cell>
          <cell r="Z503">
            <v>2</v>
          </cell>
          <cell r="AA503">
            <v>2</v>
          </cell>
          <cell r="AB503">
            <v>2</v>
          </cell>
          <cell r="AC503">
            <v>2</v>
          </cell>
          <cell r="AD503">
            <v>2</v>
          </cell>
          <cell r="AE503">
            <v>2</v>
          </cell>
          <cell r="AF503">
            <v>3</v>
          </cell>
          <cell r="AG503">
            <v>3</v>
          </cell>
          <cell r="AH503">
            <v>2</v>
          </cell>
          <cell r="AI503">
            <v>2</v>
          </cell>
          <cell r="AJ503">
            <v>2</v>
          </cell>
          <cell r="AK503">
            <v>2</v>
          </cell>
          <cell r="AL503">
            <v>1</v>
          </cell>
          <cell r="AM503">
            <v>1</v>
          </cell>
          <cell r="AN503">
            <v>2</v>
          </cell>
          <cell r="AO503">
            <v>2</v>
          </cell>
          <cell r="AP503">
            <v>2</v>
          </cell>
          <cell r="AQ503">
            <v>2</v>
          </cell>
          <cell r="AR503">
            <v>2</v>
          </cell>
          <cell r="AS503">
            <v>2</v>
          </cell>
          <cell r="AT503">
            <v>3</v>
          </cell>
          <cell r="AU503">
            <v>3</v>
          </cell>
        </row>
        <row r="504">
          <cell r="B504" t="str">
            <v>AFCONS INFRASTRUCTURE LIMITED</v>
          </cell>
          <cell r="L504">
            <v>0</v>
          </cell>
          <cell r="M504" t="str">
            <v>I</v>
          </cell>
          <cell r="P504">
            <v>209</v>
          </cell>
          <cell r="V504">
            <v>3</v>
          </cell>
          <cell r="W504">
            <v>2</v>
          </cell>
          <cell r="X504">
            <v>3</v>
          </cell>
          <cell r="Y504">
            <v>2</v>
          </cell>
          <cell r="Z504">
            <v>2</v>
          </cell>
          <cell r="AA504">
            <v>2</v>
          </cell>
          <cell r="AB504">
            <v>2</v>
          </cell>
          <cell r="AC504">
            <v>23</v>
          </cell>
          <cell r="AD504">
            <v>2</v>
          </cell>
          <cell r="AE504">
            <v>3</v>
          </cell>
          <cell r="AF504">
            <v>2</v>
          </cell>
          <cell r="AG504">
            <v>3</v>
          </cell>
          <cell r="AH504">
            <v>2</v>
          </cell>
          <cell r="AI504">
            <v>2</v>
          </cell>
          <cell r="AJ504">
            <v>2</v>
          </cell>
          <cell r="AK504">
            <v>3</v>
          </cell>
          <cell r="AL504">
            <v>3</v>
          </cell>
          <cell r="AM504">
            <v>2</v>
          </cell>
          <cell r="AN504" t="str">
            <v xml:space="preserve"> </v>
          </cell>
          <cell r="AO504">
            <v>0</v>
          </cell>
          <cell r="AP504">
            <v>2</v>
          </cell>
          <cell r="AQ504">
            <v>2</v>
          </cell>
          <cell r="AR504">
            <v>3</v>
          </cell>
          <cell r="AS504">
            <v>2</v>
          </cell>
          <cell r="AT504">
            <v>3</v>
          </cell>
          <cell r="AU504">
            <v>2</v>
          </cell>
        </row>
        <row r="505">
          <cell r="B505" t="str">
            <v>INDAN ENERGY PRIVATE LIMITED</v>
          </cell>
          <cell r="L505">
            <v>0</v>
          </cell>
          <cell r="M505" t="str">
            <v>I</v>
          </cell>
          <cell r="P505" t="str">
            <v>210a</v>
          </cell>
          <cell r="V505">
            <v>2</v>
          </cell>
          <cell r="W505">
            <v>2</v>
          </cell>
          <cell r="X505">
            <v>2</v>
          </cell>
          <cell r="Y505">
            <v>2</v>
          </cell>
          <cell r="Z505">
            <v>3</v>
          </cell>
          <cell r="AA505">
            <v>3</v>
          </cell>
          <cell r="AB505">
            <v>2</v>
          </cell>
          <cell r="AC505">
            <v>2</v>
          </cell>
          <cell r="AD505">
            <v>2</v>
          </cell>
          <cell r="AE505">
            <v>2</v>
          </cell>
          <cell r="AF505">
            <v>1</v>
          </cell>
          <cell r="AG505">
            <v>1</v>
          </cell>
          <cell r="AH505">
            <v>3</v>
          </cell>
          <cell r="AI505">
            <v>3</v>
          </cell>
          <cell r="AJ505">
            <v>2</v>
          </cell>
          <cell r="AK505">
            <v>2</v>
          </cell>
          <cell r="AL505">
            <v>1</v>
          </cell>
          <cell r="AM505">
            <v>1</v>
          </cell>
          <cell r="AN505">
            <v>2</v>
          </cell>
          <cell r="AO505">
            <v>2</v>
          </cell>
          <cell r="AP505">
            <v>2</v>
          </cell>
          <cell r="AQ505">
            <v>2</v>
          </cell>
          <cell r="AR505">
            <v>2</v>
          </cell>
          <cell r="AS505" t="str">
            <v xml:space="preserve"> </v>
          </cell>
          <cell r="AT505">
            <v>2</v>
          </cell>
          <cell r="AU505">
            <v>2</v>
          </cell>
        </row>
        <row r="506">
          <cell r="B506" t="str">
            <v>ROCKSTONE TRAVEL EXPRESS PRIVATE LIMITED</v>
          </cell>
          <cell r="L506">
            <v>0</v>
          </cell>
          <cell r="M506" t="str">
            <v>I</v>
          </cell>
          <cell r="P506">
            <v>0</v>
          </cell>
          <cell r="V506">
            <v>2</v>
          </cell>
          <cell r="W506">
            <v>2</v>
          </cell>
          <cell r="X506">
            <v>3</v>
          </cell>
          <cell r="Y506">
            <v>2</v>
          </cell>
          <cell r="Z506">
            <v>2</v>
          </cell>
          <cell r="AA506">
            <v>1</v>
          </cell>
          <cell r="AB506">
            <v>2</v>
          </cell>
          <cell r="AC506">
            <v>2</v>
          </cell>
          <cell r="AD506">
            <v>2</v>
          </cell>
          <cell r="AE506">
            <v>2</v>
          </cell>
          <cell r="AF506">
            <v>2</v>
          </cell>
          <cell r="AG506">
            <v>2</v>
          </cell>
          <cell r="AH506">
            <v>2</v>
          </cell>
          <cell r="AI506">
            <v>2</v>
          </cell>
          <cell r="AJ506">
            <v>2</v>
          </cell>
          <cell r="AK506">
            <v>2</v>
          </cell>
          <cell r="AL506">
            <v>2</v>
          </cell>
          <cell r="AM506">
            <v>2</v>
          </cell>
          <cell r="AN506">
            <v>2</v>
          </cell>
          <cell r="AO506">
            <v>2</v>
          </cell>
          <cell r="AP506">
            <v>2</v>
          </cell>
          <cell r="AQ506">
            <v>2</v>
          </cell>
          <cell r="AR506">
            <v>2</v>
          </cell>
          <cell r="AS506">
            <v>2</v>
          </cell>
          <cell r="AT506">
            <v>2</v>
          </cell>
          <cell r="AU506">
            <v>2</v>
          </cell>
        </row>
        <row r="507">
          <cell r="B507" t="str">
            <v>IL&amp;FS Paradip Refinery Water Limited</v>
          </cell>
          <cell r="L507">
            <v>0</v>
          </cell>
          <cell r="M507" t="str">
            <v>I</v>
          </cell>
          <cell r="P507">
            <v>0</v>
          </cell>
          <cell r="V507">
            <v>2</v>
          </cell>
          <cell r="W507">
            <v>2</v>
          </cell>
          <cell r="X507">
            <v>2</v>
          </cell>
          <cell r="Y507">
            <v>2</v>
          </cell>
          <cell r="Z507">
            <v>2</v>
          </cell>
          <cell r="AA507">
            <v>2</v>
          </cell>
          <cell r="AB507">
            <v>2</v>
          </cell>
          <cell r="AC507">
            <v>2</v>
          </cell>
          <cell r="AD507">
            <v>2</v>
          </cell>
          <cell r="AE507">
            <v>2</v>
          </cell>
          <cell r="AF507">
            <v>2</v>
          </cell>
          <cell r="AG507">
            <v>2</v>
          </cell>
          <cell r="AH507">
            <v>2</v>
          </cell>
          <cell r="AI507">
            <v>2</v>
          </cell>
          <cell r="AJ507">
            <v>2</v>
          </cell>
          <cell r="AK507">
            <v>2</v>
          </cell>
          <cell r="AL507">
            <v>2</v>
          </cell>
          <cell r="AM507">
            <v>2</v>
          </cell>
          <cell r="AN507">
            <v>2</v>
          </cell>
          <cell r="AO507">
            <v>2</v>
          </cell>
          <cell r="AP507">
            <v>2</v>
          </cell>
          <cell r="AQ507">
            <v>2</v>
          </cell>
          <cell r="AR507">
            <v>2</v>
          </cell>
          <cell r="AS507">
            <v>2</v>
          </cell>
          <cell r="AT507">
            <v>2</v>
          </cell>
          <cell r="AU507">
            <v>2</v>
          </cell>
        </row>
        <row r="508">
          <cell r="B508" t="str">
            <v>ADVENT COMPUTER SERVICES LTD</v>
          </cell>
          <cell r="L508" t="str">
            <v>S</v>
          </cell>
          <cell r="M508" t="str">
            <v xml:space="preserve"> </v>
          </cell>
          <cell r="P508">
            <v>206</v>
          </cell>
          <cell r="V508">
            <v>3</v>
          </cell>
          <cell r="W508">
            <v>1</v>
          </cell>
          <cell r="X508">
            <v>2</v>
          </cell>
          <cell r="Y508">
            <v>1</v>
          </cell>
          <cell r="Z508">
            <v>2</v>
          </cell>
          <cell r="AA508">
            <v>1</v>
          </cell>
          <cell r="AB508">
            <v>2</v>
          </cell>
          <cell r="AC508">
            <v>1</v>
          </cell>
          <cell r="AD508" t="str">
            <v xml:space="preserve"> </v>
          </cell>
          <cell r="AE508" t="str">
            <v xml:space="preserve"> </v>
          </cell>
          <cell r="AF508">
            <v>1</v>
          </cell>
          <cell r="AG508">
            <v>1</v>
          </cell>
          <cell r="AH508">
            <v>3</v>
          </cell>
          <cell r="AI508">
            <v>1</v>
          </cell>
          <cell r="AJ508">
            <v>2</v>
          </cell>
          <cell r="AK508">
            <v>1</v>
          </cell>
          <cell r="AL508">
            <v>1</v>
          </cell>
          <cell r="AM508">
            <v>1</v>
          </cell>
          <cell r="AN508">
            <v>2</v>
          </cell>
          <cell r="AO508">
            <v>2</v>
          </cell>
          <cell r="AP508">
            <v>2</v>
          </cell>
          <cell r="AQ508">
            <v>1</v>
          </cell>
          <cell r="AR508">
            <v>1</v>
          </cell>
          <cell r="AS508">
            <v>1</v>
          </cell>
          <cell r="AT508">
            <v>3</v>
          </cell>
          <cell r="AU508">
            <v>1</v>
          </cell>
        </row>
        <row r="509">
          <cell r="B509" t="str">
            <v>ASSOCIATED CONTAINER TERMINALS LTD</v>
          </cell>
          <cell r="L509">
            <v>0</v>
          </cell>
          <cell r="M509" t="str">
            <v>I</v>
          </cell>
          <cell r="P509" t="str">
            <v>202d,203a,202</v>
          </cell>
          <cell r="V509">
            <v>3</v>
          </cell>
          <cell r="W509">
            <v>1</v>
          </cell>
          <cell r="X509">
            <v>3</v>
          </cell>
          <cell r="Y509">
            <v>1</v>
          </cell>
          <cell r="Z509">
            <v>3</v>
          </cell>
          <cell r="AA509">
            <v>1</v>
          </cell>
          <cell r="AB509">
            <v>3</v>
          </cell>
          <cell r="AC509">
            <v>1</v>
          </cell>
          <cell r="AD509">
            <v>3</v>
          </cell>
          <cell r="AE509">
            <v>1</v>
          </cell>
          <cell r="AF509">
            <v>2</v>
          </cell>
          <cell r="AG509">
            <v>2</v>
          </cell>
          <cell r="AH509">
            <v>3</v>
          </cell>
          <cell r="AI509">
            <v>2</v>
          </cell>
          <cell r="AJ509">
            <v>3</v>
          </cell>
          <cell r="AK509">
            <v>3</v>
          </cell>
          <cell r="AL509">
            <v>3</v>
          </cell>
          <cell r="AM509">
            <v>3</v>
          </cell>
          <cell r="AN509">
            <v>2</v>
          </cell>
          <cell r="AO509">
            <v>2</v>
          </cell>
          <cell r="AP509">
            <v>2</v>
          </cell>
          <cell r="AQ509">
            <v>2</v>
          </cell>
          <cell r="AR509">
            <v>3</v>
          </cell>
          <cell r="AS509">
            <v>3</v>
          </cell>
          <cell r="AT509">
            <v>3</v>
          </cell>
          <cell r="AU509">
            <v>3</v>
          </cell>
        </row>
        <row r="510">
          <cell r="B510" t="str">
            <v>KSM EXPORTS LTD</v>
          </cell>
          <cell r="L510" t="str">
            <v>S</v>
          </cell>
          <cell r="M510">
            <v>0</v>
          </cell>
          <cell r="P510">
            <v>0</v>
          </cell>
          <cell r="V510">
            <v>2</v>
          </cell>
          <cell r="W510">
            <v>2</v>
          </cell>
          <cell r="X510">
            <v>2</v>
          </cell>
          <cell r="Y510">
            <v>2</v>
          </cell>
          <cell r="Z510">
            <v>2</v>
          </cell>
          <cell r="AA510">
            <v>2</v>
          </cell>
          <cell r="AB510">
            <v>2</v>
          </cell>
          <cell r="AC510">
            <v>2</v>
          </cell>
          <cell r="AD510">
            <v>3</v>
          </cell>
          <cell r="AE510">
            <v>3</v>
          </cell>
          <cell r="AF510">
            <v>1</v>
          </cell>
          <cell r="AG510">
            <v>2</v>
          </cell>
          <cell r="AH510">
            <v>2</v>
          </cell>
          <cell r="AI510">
            <v>2</v>
          </cell>
          <cell r="AJ510">
            <v>2</v>
          </cell>
          <cell r="AK510">
            <v>2</v>
          </cell>
          <cell r="AL510">
            <v>2</v>
          </cell>
          <cell r="AM510">
            <v>2</v>
          </cell>
          <cell r="AN510">
            <v>2</v>
          </cell>
          <cell r="AO510">
            <v>2</v>
          </cell>
          <cell r="AP510">
            <v>2</v>
          </cell>
          <cell r="AQ510">
            <v>2</v>
          </cell>
          <cell r="AR510">
            <v>2</v>
          </cell>
          <cell r="AS510">
            <v>2</v>
          </cell>
          <cell r="AT510">
            <v>2</v>
          </cell>
          <cell r="AU510">
            <v>2</v>
          </cell>
        </row>
        <row r="511">
          <cell r="B511" t="str">
            <v>PH TRADING LTD</v>
          </cell>
          <cell r="L511" t="str">
            <v>S</v>
          </cell>
          <cell r="M511">
            <v>0</v>
          </cell>
          <cell r="P511">
            <v>201</v>
          </cell>
          <cell r="V511">
            <v>3</v>
          </cell>
          <cell r="W511">
            <v>3</v>
          </cell>
          <cell r="X511">
            <v>3</v>
          </cell>
          <cell r="Y511">
            <v>3</v>
          </cell>
          <cell r="Z511">
            <v>1</v>
          </cell>
          <cell r="AA511">
            <v>2</v>
          </cell>
          <cell r="AB511">
            <v>3</v>
          </cell>
          <cell r="AC511">
            <v>3</v>
          </cell>
          <cell r="AD511">
            <v>2</v>
          </cell>
          <cell r="AE511">
            <v>2</v>
          </cell>
          <cell r="AF511">
            <v>2</v>
          </cell>
          <cell r="AG511">
            <v>2</v>
          </cell>
          <cell r="AH511">
            <v>3</v>
          </cell>
          <cell r="AI511">
            <v>3</v>
          </cell>
          <cell r="AJ511">
            <v>2</v>
          </cell>
          <cell r="AK511">
            <v>2</v>
          </cell>
          <cell r="AL511">
            <v>2</v>
          </cell>
          <cell r="AM511">
            <v>2</v>
          </cell>
          <cell r="AN511">
            <v>3</v>
          </cell>
          <cell r="AO511">
            <v>3</v>
          </cell>
          <cell r="AP511">
            <v>2</v>
          </cell>
          <cell r="AQ511">
            <v>2</v>
          </cell>
          <cell r="AR511">
            <v>3</v>
          </cell>
          <cell r="AS511">
            <v>3</v>
          </cell>
          <cell r="AT511">
            <v>3</v>
          </cell>
          <cell r="AU511">
            <v>3</v>
          </cell>
        </row>
        <row r="512">
          <cell r="B512" t="str">
            <v>VISAKHAPATNAM INDUSTRIAL WATER SUPPLY CO LTD</v>
          </cell>
          <cell r="L512">
            <v>0</v>
          </cell>
          <cell r="M512" t="str">
            <v>I</v>
          </cell>
          <cell r="P512">
            <v>0</v>
          </cell>
          <cell r="V512">
            <v>3</v>
          </cell>
          <cell r="W512">
            <v>2</v>
          </cell>
          <cell r="X512">
            <v>3</v>
          </cell>
          <cell r="Y512">
            <v>2</v>
          </cell>
          <cell r="Z512">
            <v>2</v>
          </cell>
          <cell r="AA512">
            <v>2</v>
          </cell>
          <cell r="AB512">
            <v>2</v>
          </cell>
          <cell r="AC512">
            <v>2</v>
          </cell>
          <cell r="AD512">
            <v>2</v>
          </cell>
          <cell r="AE512">
            <v>2</v>
          </cell>
          <cell r="AF512">
            <v>2</v>
          </cell>
          <cell r="AG512">
            <v>2</v>
          </cell>
          <cell r="AH512">
            <v>2</v>
          </cell>
          <cell r="AI512">
            <v>2</v>
          </cell>
          <cell r="AJ512">
            <v>1</v>
          </cell>
          <cell r="AK512">
            <v>2</v>
          </cell>
          <cell r="AL512">
            <v>1</v>
          </cell>
          <cell r="AM512">
            <v>2</v>
          </cell>
          <cell r="AN512">
            <v>1</v>
          </cell>
          <cell r="AO512">
            <v>2</v>
          </cell>
          <cell r="AP512">
            <v>0</v>
          </cell>
          <cell r="AQ512">
            <v>0</v>
          </cell>
          <cell r="AR512">
            <v>0</v>
          </cell>
          <cell r="AS512">
            <v>0</v>
          </cell>
          <cell r="AT512">
            <v>3</v>
          </cell>
          <cell r="AU512">
            <v>2</v>
          </cell>
        </row>
        <row r="513">
          <cell r="B513" t="str">
            <v>OMRON AUTOMATION pvt ltd</v>
          </cell>
          <cell r="L513" t="str">
            <v>S</v>
          </cell>
          <cell r="M513" t="str">
            <v xml:space="preserve"> </v>
          </cell>
          <cell r="P513">
            <v>201</v>
          </cell>
          <cell r="V513">
            <v>2</v>
          </cell>
          <cell r="W513">
            <v>2</v>
          </cell>
          <cell r="X513">
            <v>3</v>
          </cell>
          <cell r="Y513">
            <v>3</v>
          </cell>
          <cell r="Z513">
            <v>2</v>
          </cell>
          <cell r="AA513">
            <v>2</v>
          </cell>
          <cell r="AB513">
            <v>2</v>
          </cell>
          <cell r="AC513">
            <v>2</v>
          </cell>
          <cell r="AD513">
            <v>3</v>
          </cell>
          <cell r="AE513">
            <v>3</v>
          </cell>
          <cell r="AF513">
            <v>1</v>
          </cell>
          <cell r="AG513">
            <v>1</v>
          </cell>
          <cell r="AH513">
            <v>1</v>
          </cell>
          <cell r="AI513">
            <v>1</v>
          </cell>
          <cell r="AJ513">
            <v>1</v>
          </cell>
          <cell r="AK513">
            <v>1</v>
          </cell>
          <cell r="AL513">
            <v>2</v>
          </cell>
          <cell r="AM513">
            <v>2</v>
          </cell>
          <cell r="AN513">
            <v>3</v>
          </cell>
          <cell r="AO513">
            <v>3</v>
          </cell>
          <cell r="AP513">
            <v>2</v>
          </cell>
          <cell r="AQ513" t="str">
            <v xml:space="preserve"> </v>
          </cell>
          <cell r="AR513">
            <v>2</v>
          </cell>
          <cell r="AS513">
            <v>2</v>
          </cell>
          <cell r="AT513">
            <v>3</v>
          </cell>
          <cell r="AU513">
            <v>3</v>
          </cell>
        </row>
        <row r="514">
          <cell r="B514" t="str">
            <v>JACARANDA PROPERTIES pvt ltd</v>
          </cell>
          <cell r="L514">
            <v>0</v>
          </cell>
          <cell r="M514" t="str">
            <v>I</v>
          </cell>
          <cell r="P514">
            <v>0</v>
          </cell>
          <cell r="V514">
            <v>2</v>
          </cell>
          <cell r="W514">
            <v>1</v>
          </cell>
          <cell r="X514">
            <v>2</v>
          </cell>
          <cell r="Y514">
            <v>1</v>
          </cell>
          <cell r="Z514">
            <v>2</v>
          </cell>
          <cell r="AA514">
            <v>2</v>
          </cell>
          <cell r="AB514">
            <v>2</v>
          </cell>
          <cell r="AC514">
            <v>2</v>
          </cell>
          <cell r="AD514">
            <v>1</v>
          </cell>
          <cell r="AE514">
            <v>1</v>
          </cell>
          <cell r="AF514">
            <v>2</v>
          </cell>
          <cell r="AG514">
            <v>2</v>
          </cell>
          <cell r="AH514">
            <v>2</v>
          </cell>
          <cell r="AI514">
            <v>2</v>
          </cell>
          <cell r="AJ514">
            <v>2</v>
          </cell>
          <cell r="AK514">
            <v>2</v>
          </cell>
          <cell r="AL514">
            <v>2</v>
          </cell>
          <cell r="AM514">
            <v>1</v>
          </cell>
          <cell r="AN514">
            <v>2</v>
          </cell>
          <cell r="AO514">
            <v>1</v>
          </cell>
          <cell r="AP514">
            <v>2</v>
          </cell>
          <cell r="AQ514">
            <v>2</v>
          </cell>
          <cell r="AR514">
            <v>2</v>
          </cell>
          <cell r="AS514">
            <v>2</v>
          </cell>
          <cell r="AT514">
            <v>3</v>
          </cell>
          <cell r="AU514">
            <v>3</v>
          </cell>
        </row>
        <row r="515">
          <cell r="B515" t="str">
            <v>LEMON TREE HOTELS ltd</v>
          </cell>
          <cell r="L515" t="str">
            <v>S</v>
          </cell>
          <cell r="M515" t="str">
            <v xml:space="preserve"> </v>
          </cell>
          <cell r="P515">
            <v>204</v>
          </cell>
          <cell r="V515">
            <v>1</v>
          </cell>
          <cell r="W515">
            <v>1</v>
          </cell>
          <cell r="X515">
            <v>1</v>
          </cell>
          <cell r="Y515">
            <v>1</v>
          </cell>
          <cell r="Z515">
            <v>2</v>
          </cell>
          <cell r="AA515">
            <v>2</v>
          </cell>
          <cell r="AB515">
            <v>2</v>
          </cell>
          <cell r="AC515">
            <v>2</v>
          </cell>
          <cell r="AD515">
            <v>1</v>
          </cell>
          <cell r="AE515">
            <v>1</v>
          </cell>
          <cell r="AF515">
            <v>2</v>
          </cell>
          <cell r="AG515">
            <v>2</v>
          </cell>
          <cell r="AH515">
            <v>1</v>
          </cell>
          <cell r="AI515">
            <v>1</v>
          </cell>
          <cell r="AJ515">
            <v>2</v>
          </cell>
          <cell r="AK515">
            <v>1</v>
          </cell>
          <cell r="AL515">
            <v>1</v>
          </cell>
          <cell r="AM515">
            <v>1</v>
          </cell>
          <cell r="AN515">
            <v>1</v>
          </cell>
          <cell r="AO515">
            <v>1</v>
          </cell>
          <cell r="AP515">
            <v>2</v>
          </cell>
          <cell r="AQ515">
            <v>2</v>
          </cell>
          <cell r="AR515">
            <v>2</v>
          </cell>
          <cell r="AS515">
            <v>2</v>
          </cell>
          <cell r="AT515">
            <v>1</v>
          </cell>
          <cell r="AU515">
            <v>1</v>
          </cell>
        </row>
        <row r="516">
          <cell r="B516" t="str">
            <v>GREAVES TRAVEL INDIA pvt ltd</v>
          </cell>
          <cell r="L516" t="str">
            <v>S</v>
          </cell>
          <cell r="M516" t="str">
            <v xml:space="preserve"> </v>
          </cell>
          <cell r="P516" t="str">
            <v>204c</v>
          </cell>
          <cell r="V516">
            <v>1</v>
          </cell>
          <cell r="W516" t="str">
            <v xml:space="preserve"> </v>
          </cell>
          <cell r="X516">
            <v>3</v>
          </cell>
          <cell r="Y516" t="str">
            <v xml:space="preserve"> </v>
          </cell>
          <cell r="Z516">
            <v>2</v>
          </cell>
          <cell r="AA516" t="str">
            <v xml:space="preserve"> </v>
          </cell>
          <cell r="AB516">
            <v>2</v>
          </cell>
          <cell r="AC516" t="str">
            <v xml:space="preserve"> </v>
          </cell>
          <cell r="AD516">
            <v>2</v>
          </cell>
          <cell r="AE516" t="str">
            <v xml:space="preserve"> </v>
          </cell>
          <cell r="AF516">
            <v>2</v>
          </cell>
          <cell r="AG516" t="str">
            <v xml:space="preserve"> </v>
          </cell>
          <cell r="AH516">
            <v>2</v>
          </cell>
          <cell r="AI516" t="str">
            <v xml:space="preserve"> </v>
          </cell>
          <cell r="AJ516">
            <v>2</v>
          </cell>
          <cell r="AK516" t="str">
            <v xml:space="preserve"> </v>
          </cell>
          <cell r="AL516">
            <v>1</v>
          </cell>
          <cell r="AM516" t="str">
            <v xml:space="preserve"> </v>
          </cell>
          <cell r="AN516">
            <v>2</v>
          </cell>
          <cell r="AO516" t="str">
            <v xml:space="preserve"> </v>
          </cell>
          <cell r="AP516">
            <v>2</v>
          </cell>
          <cell r="AQ516" t="str">
            <v xml:space="preserve"> </v>
          </cell>
          <cell r="AR516">
            <v>2</v>
          </cell>
          <cell r="AS516" t="str">
            <v xml:space="preserve"> </v>
          </cell>
          <cell r="AT516">
            <v>2</v>
          </cell>
          <cell r="AU516" t="str">
            <v xml:space="preserve"> </v>
          </cell>
        </row>
        <row r="517">
          <cell r="B517" t="str">
            <v>L&amp;T REALTY ltd</v>
          </cell>
          <cell r="L517">
            <v>0</v>
          </cell>
          <cell r="M517" t="str">
            <v>I</v>
          </cell>
          <cell r="P517">
            <v>0</v>
          </cell>
          <cell r="V517">
            <v>2</v>
          </cell>
          <cell r="W517">
            <v>1</v>
          </cell>
          <cell r="X517" t="str">
            <v xml:space="preserve"> </v>
          </cell>
          <cell r="Y517">
            <v>1</v>
          </cell>
          <cell r="Z517">
            <v>2</v>
          </cell>
          <cell r="AA517">
            <v>2</v>
          </cell>
          <cell r="AB517">
            <v>2</v>
          </cell>
          <cell r="AC517">
            <v>2</v>
          </cell>
          <cell r="AD517">
            <v>2</v>
          </cell>
          <cell r="AE517">
            <v>2</v>
          </cell>
          <cell r="AF517">
            <v>3</v>
          </cell>
          <cell r="AG517">
            <v>3</v>
          </cell>
          <cell r="AH517">
            <v>1</v>
          </cell>
          <cell r="AI517">
            <v>1</v>
          </cell>
          <cell r="AJ517">
            <v>2</v>
          </cell>
          <cell r="AK517">
            <v>2</v>
          </cell>
          <cell r="AL517">
            <v>2</v>
          </cell>
          <cell r="AM517">
            <v>2</v>
          </cell>
          <cell r="AN517" t="str">
            <v xml:space="preserve"> </v>
          </cell>
          <cell r="AO517" t="str">
            <v xml:space="preserve"> </v>
          </cell>
          <cell r="AP517" t="str">
            <v xml:space="preserve"> </v>
          </cell>
          <cell r="AQ517" t="str">
            <v xml:space="preserve"> </v>
          </cell>
          <cell r="AR517" t="str">
            <v xml:space="preserve"> </v>
          </cell>
          <cell r="AS517" t="str">
            <v xml:space="preserve"> </v>
          </cell>
          <cell r="AT517">
            <v>2</v>
          </cell>
          <cell r="AU517">
            <v>2</v>
          </cell>
        </row>
        <row r="518">
          <cell r="B518" t="str">
            <v xml:space="preserve">PEARSON INDIA EDUCATION SERVICES PVT LTD </v>
          </cell>
          <cell r="L518" t="str">
            <v>S</v>
          </cell>
          <cell r="M518">
            <v>0</v>
          </cell>
          <cell r="P518" t="str">
            <v>207d</v>
          </cell>
          <cell r="V518">
            <v>3</v>
          </cell>
          <cell r="W518">
            <v>3</v>
          </cell>
          <cell r="X518">
            <v>3</v>
          </cell>
          <cell r="Y518">
            <v>3</v>
          </cell>
          <cell r="Z518">
            <v>2</v>
          </cell>
          <cell r="AA518">
            <v>2</v>
          </cell>
          <cell r="AB518">
            <v>2</v>
          </cell>
          <cell r="AC518">
            <v>2</v>
          </cell>
          <cell r="AD518">
            <v>2</v>
          </cell>
          <cell r="AE518">
            <v>2</v>
          </cell>
          <cell r="AF518">
            <v>2</v>
          </cell>
          <cell r="AG518">
            <v>2</v>
          </cell>
          <cell r="AH518">
            <v>2</v>
          </cell>
          <cell r="AI518">
            <v>2</v>
          </cell>
          <cell r="AJ518">
            <v>2</v>
          </cell>
          <cell r="AK518">
            <v>2</v>
          </cell>
          <cell r="AL518">
            <v>1</v>
          </cell>
          <cell r="AM518">
            <v>1</v>
          </cell>
          <cell r="AN518">
            <v>2</v>
          </cell>
          <cell r="AO518">
            <v>2</v>
          </cell>
          <cell r="AP518">
            <v>2</v>
          </cell>
          <cell r="AQ518">
            <v>2</v>
          </cell>
          <cell r="AR518">
            <v>2</v>
          </cell>
          <cell r="AS518">
            <v>2</v>
          </cell>
          <cell r="AT518">
            <v>3</v>
          </cell>
          <cell r="AU518">
            <v>3</v>
          </cell>
        </row>
        <row r="519">
          <cell r="B519" t="str">
            <v>XILINX INDIA TECHNOLOGY SERVICES PVT LTD</v>
          </cell>
          <cell r="L519" t="str">
            <v>S</v>
          </cell>
          <cell r="M519" t="str">
            <v xml:space="preserve"> </v>
          </cell>
          <cell r="P519">
            <v>206</v>
          </cell>
          <cell r="V519">
            <v>2</v>
          </cell>
          <cell r="W519">
            <v>2</v>
          </cell>
          <cell r="X519">
            <v>3</v>
          </cell>
          <cell r="Y519">
            <v>3</v>
          </cell>
          <cell r="Z519">
            <v>1</v>
          </cell>
          <cell r="AA519">
            <v>1</v>
          </cell>
          <cell r="AB519">
            <v>2</v>
          </cell>
          <cell r="AC519">
            <v>2</v>
          </cell>
          <cell r="AD519">
            <v>2</v>
          </cell>
          <cell r="AE519" t="str">
            <v xml:space="preserve"> </v>
          </cell>
          <cell r="AF519" t="str">
            <v xml:space="preserve"> </v>
          </cell>
          <cell r="AG519" t="str">
            <v xml:space="preserve"> </v>
          </cell>
          <cell r="AH519" t="str">
            <v xml:space="preserve"> </v>
          </cell>
          <cell r="AI519" t="str">
            <v xml:space="preserve"> </v>
          </cell>
          <cell r="AJ519">
            <v>2</v>
          </cell>
          <cell r="AK519">
            <v>1</v>
          </cell>
          <cell r="AL519" t="str">
            <v xml:space="preserve"> </v>
          </cell>
          <cell r="AM519" t="str">
            <v xml:space="preserve"> </v>
          </cell>
          <cell r="AN519" t="str">
            <v xml:space="preserve"> </v>
          </cell>
          <cell r="AO519" t="str">
            <v xml:space="preserve"> </v>
          </cell>
          <cell r="AP519" t="str">
            <v xml:space="preserve"> </v>
          </cell>
          <cell r="AQ519" t="str">
            <v xml:space="preserve"> </v>
          </cell>
          <cell r="AR519" t="str">
            <v xml:space="preserve"> </v>
          </cell>
          <cell r="AS519" t="str">
            <v xml:space="preserve"> </v>
          </cell>
          <cell r="AT519">
            <v>2</v>
          </cell>
          <cell r="AU519">
            <v>2</v>
          </cell>
        </row>
        <row r="520">
          <cell r="B520" t="str">
            <v>Tangoe India Softek Services Private Limited</v>
          </cell>
          <cell r="L520" t="str">
            <v>S</v>
          </cell>
          <cell r="M520" t="str">
            <v xml:space="preserve"> </v>
          </cell>
          <cell r="P520">
            <v>206</v>
          </cell>
          <cell r="V520">
            <v>2</v>
          </cell>
          <cell r="W520">
            <v>2</v>
          </cell>
          <cell r="X520">
            <v>2</v>
          </cell>
          <cell r="Y520">
            <v>2</v>
          </cell>
          <cell r="Z520">
            <v>2</v>
          </cell>
          <cell r="AA520">
            <v>2</v>
          </cell>
          <cell r="AB520">
            <v>2</v>
          </cell>
          <cell r="AC520">
            <v>2</v>
          </cell>
          <cell r="AD520">
            <v>2</v>
          </cell>
          <cell r="AE520">
            <v>2</v>
          </cell>
          <cell r="AF520">
            <v>2</v>
          </cell>
          <cell r="AG520">
            <v>2</v>
          </cell>
          <cell r="AH520">
            <v>2</v>
          </cell>
          <cell r="AI520">
            <v>2</v>
          </cell>
          <cell r="AJ520">
            <v>2</v>
          </cell>
          <cell r="AK520">
            <v>2</v>
          </cell>
          <cell r="AL520">
            <v>2</v>
          </cell>
          <cell r="AM520">
            <v>2</v>
          </cell>
          <cell r="AN520" t="str">
            <v xml:space="preserve"> </v>
          </cell>
          <cell r="AO520" t="str">
            <v xml:space="preserve"> </v>
          </cell>
          <cell r="AP520" t="str">
            <v xml:space="preserve"> </v>
          </cell>
          <cell r="AQ520" t="str">
            <v xml:space="preserve"> </v>
          </cell>
          <cell r="AR520" t="str">
            <v xml:space="preserve"> </v>
          </cell>
          <cell r="AS520" t="str">
            <v xml:space="preserve"> </v>
          </cell>
          <cell r="AT520">
            <v>2</v>
          </cell>
          <cell r="AU520">
            <v>2</v>
          </cell>
        </row>
        <row r="521">
          <cell r="B521" t="str">
            <v>HEAVEN INDIA REALTECH LTD.</v>
          </cell>
          <cell r="L521">
            <v>0</v>
          </cell>
          <cell r="M521" t="str">
            <v>I</v>
          </cell>
          <cell r="P521">
            <v>208</v>
          </cell>
          <cell r="V521">
            <v>3</v>
          </cell>
          <cell r="W521">
            <v>1</v>
          </cell>
          <cell r="X521">
            <v>3</v>
          </cell>
          <cell r="Y521">
            <v>1</v>
          </cell>
          <cell r="Z521">
            <v>2</v>
          </cell>
          <cell r="AA521">
            <v>2</v>
          </cell>
          <cell r="AB521">
            <v>2</v>
          </cell>
          <cell r="AC521">
            <v>2</v>
          </cell>
          <cell r="AD521">
            <v>2</v>
          </cell>
          <cell r="AE521">
            <v>1</v>
          </cell>
          <cell r="AF521">
            <v>2</v>
          </cell>
          <cell r="AG521">
            <v>2</v>
          </cell>
          <cell r="AH521">
            <v>2</v>
          </cell>
          <cell r="AI521">
            <v>2</v>
          </cell>
          <cell r="AJ521">
            <v>2</v>
          </cell>
          <cell r="AK521">
            <v>2</v>
          </cell>
          <cell r="AL521">
            <v>1</v>
          </cell>
          <cell r="AM521">
            <v>1</v>
          </cell>
          <cell r="AN521">
            <v>0</v>
          </cell>
          <cell r="AO521">
            <v>0</v>
          </cell>
          <cell r="AP521">
            <v>1</v>
          </cell>
          <cell r="AQ521">
            <v>1</v>
          </cell>
          <cell r="AR521">
            <v>0</v>
          </cell>
          <cell r="AS521">
            <v>0</v>
          </cell>
          <cell r="AT521">
            <v>1</v>
          </cell>
          <cell r="AU521">
            <v>1</v>
          </cell>
        </row>
        <row r="522">
          <cell r="B522" t="str">
            <v>C L P WIND FARMS (INDIA) PVT. LTD.</v>
          </cell>
          <cell r="L522">
            <v>0</v>
          </cell>
          <cell r="M522" t="str">
            <v>I</v>
          </cell>
          <cell r="P522">
            <v>210</v>
          </cell>
          <cell r="V522">
            <v>2</v>
          </cell>
          <cell r="W522">
            <v>2</v>
          </cell>
          <cell r="X522">
            <v>1</v>
          </cell>
          <cell r="Y522">
            <v>1</v>
          </cell>
          <cell r="Z522">
            <v>2</v>
          </cell>
          <cell r="AA522">
            <v>2</v>
          </cell>
          <cell r="AB522">
            <v>2</v>
          </cell>
          <cell r="AC522">
            <v>2</v>
          </cell>
          <cell r="AD522">
            <v>2</v>
          </cell>
          <cell r="AE522">
            <v>2</v>
          </cell>
          <cell r="AF522">
            <v>2</v>
          </cell>
          <cell r="AG522">
            <v>2</v>
          </cell>
          <cell r="AH522">
            <v>2</v>
          </cell>
          <cell r="AI522">
            <v>2</v>
          </cell>
          <cell r="AJ522">
            <v>1</v>
          </cell>
          <cell r="AK522">
            <v>2</v>
          </cell>
          <cell r="AL522">
            <v>2</v>
          </cell>
          <cell r="AM522">
            <v>2</v>
          </cell>
          <cell r="AN522">
            <v>2</v>
          </cell>
          <cell r="AO522">
            <v>2</v>
          </cell>
          <cell r="AP522">
            <v>2</v>
          </cell>
          <cell r="AQ522">
            <v>2</v>
          </cell>
          <cell r="AR522">
            <v>2</v>
          </cell>
          <cell r="AS522">
            <v>1</v>
          </cell>
          <cell r="AT522">
            <v>2</v>
          </cell>
          <cell r="AU522">
            <v>2</v>
          </cell>
        </row>
        <row r="523">
          <cell r="B523" t="str">
            <v>GLENCORE INDIA PVT. LTD.</v>
          </cell>
          <cell r="L523" t="str">
            <v>S</v>
          </cell>
          <cell r="M523" t="str">
            <v xml:space="preserve"> </v>
          </cell>
          <cell r="P523">
            <v>0</v>
          </cell>
          <cell r="V523">
            <v>2</v>
          </cell>
          <cell r="W523">
            <v>2</v>
          </cell>
          <cell r="X523">
            <v>2</v>
          </cell>
          <cell r="Y523">
            <v>2</v>
          </cell>
          <cell r="Z523">
            <v>2</v>
          </cell>
          <cell r="AA523">
            <v>2</v>
          </cell>
          <cell r="AB523">
            <v>2</v>
          </cell>
          <cell r="AC523">
            <v>2</v>
          </cell>
          <cell r="AD523" t="str">
            <v xml:space="preserve"> </v>
          </cell>
          <cell r="AE523" t="str">
            <v xml:space="preserve"> </v>
          </cell>
          <cell r="AF523" t="str">
            <v xml:space="preserve"> </v>
          </cell>
          <cell r="AG523" t="str">
            <v xml:space="preserve"> </v>
          </cell>
          <cell r="AH523" t="str">
            <v xml:space="preserve"> </v>
          </cell>
          <cell r="AI523" t="str">
            <v xml:space="preserve"> </v>
          </cell>
          <cell r="AJ523">
            <v>2</v>
          </cell>
          <cell r="AK523" t="str">
            <v xml:space="preserve"> </v>
          </cell>
          <cell r="AL523">
            <v>2</v>
          </cell>
          <cell r="AM523">
            <v>2</v>
          </cell>
          <cell r="AN523" t="str">
            <v xml:space="preserve"> </v>
          </cell>
          <cell r="AO523" t="str">
            <v xml:space="preserve"> </v>
          </cell>
          <cell r="AP523" t="str">
            <v xml:space="preserve"> </v>
          </cell>
          <cell r="AQ523" t="str">
            <v xml:space="preserve"> </v>
          </cell>
          <cell r="AR523" t="str">
            <v xml:space="preserve"> </v>
          </cell>
          <cell r="AS523" t="str">
            <v xml:space="preserve"> </v>
          </cell>
          <cell r="AT523">
            <v>3</v>
          </cell>
          <cell r="AU523">
            <v>3</v>
          </cell>
        </row>
        <row r="524">
          <cell r="B524" t="str">
            <v>H.G. INFRA ENGINEERING LTD.</v>
          </cell>
          <cell r="L524">
            <v>0</v>
          </cell>
          <cell r="M524" t="str">
            <v>I</v>
          </cell>
          <cell r="P524" t="str">
            <v>209a</v>
          </cell>
          <cell r="V524">
            <v>1</v>
          </cell>
          <cell r="W524">
            <v>1</v>
          </cell>
          <cell r="X524">
            <v>1</v>
          </cell>
          <cell r="Y524">
            <v>1</v>
          </cell>
          <cell r="Z524">
            <v>1</v>
          </cell>
          <cell r="AA524">
            <v>1</v>
          </cell>
          <cell r="AB524">
            <v>1</v>
          </cell>
          <cell r="AC524">
            <v>1</v>
          </cell>
          <cell r="AD524">
            <v>1</v>
          </cell>
          <cell r="AE524">
            <v>1</v>
          </cell>
          <cell r="AF524">
            <v>1</v>
          </cell>
          <cell r="AG524">
            <v>1</v>
          </cell>
          <cell r="AH524">
            <v>1</v>
          </cell>
          <cell r="AI524">
            <v>1</v>
          </cell>
          <cell r="AJ524">
            <v>1</v>
          </cell>
          <cell r="AK524">
            <v>1</v>
          </cell>
          <cell r="AL524">
            <v>1</v>
          </cell>
          <cell r="AM524">
            <v>1</v>
          </cell>
          <cell r="AN524" t="str">
            <v xml:space="preserve"> </v>
          </cell>
          <cell r="AO524" t="str">
            <v xml:space="preserve"> </v>
          </cell>
          <cell r="AP524">
            <v>1</v>
          </cell>
          <cell r="AQ524">
            <v>1</v>
          </cell>
          <cell r="AR524">
            <v>1</v>
          </cell>
          <cell r="AS524">
            <v>1</v>
          </cell>
          <cell r="AT524">
            <v>2</v>
          </cell>
          <cell r="AU524">
            <v>1</v>
          </cell>
        </row>
        <row r="525">
          <cell r="B525" t="str">
            <v>KAMAL AUTOFINANCE LTD.</v>
          </cell>
          <cell r="L525" t="str">
            <v>S</v>
          </cell>
          <cell r="M525" t="str">
            <v xml:space="preserve"> </v>
          </cell>
          <cell r="P525">
            <v>0</v>
          </cell>
          <cell r="V525">
            <v>2</v>
          </cell>
          <cell r="W525">
            <v>2</v>
          </cell>
          <cell r="X525">
            <v>3</v>
          </cell>
          <cell r="Y525">
            <v>2</v>
          </cell>
          <cell r="Z525">
            <v>3</v>
          </cell>
          <cell r="AA525">
            <v>3</v>
          </cell>
          <cell r="AB525">
            <v>2</v>
          </cell>
          <cell r="AC525">
            <v>2</v>
          </cell>
          <cell r="AD525">
            <v>2</v>
          </cell>
          <cell r="AE525">
            <v>2</v>
          </cell>
          <cell r="AF525">
            <v>2</v>
          </cell>
          <cell r="AG525">
            <v>2</v>
          </cell>
          <cell r="AH525">
            <v>1</v>
          </cell>
          <cell r="AI525">
            <v>1</v>
          </cell>
          <cell r="AJ525">
            <v>2</v>
          </cell>
          <cell r="AK525">
            <v>2</v>
          </cell>
          <cell r="AL525">
            <v>2</v>
          </cell>
          <cell r="AM525">
            <v>2</v>
          </cell>
          <cell r="AN525">
            <v>2</v>
          </cell>
          <cell r="AO525">
            <v>2</v>
          </cell>
          <cell r="AP525">
            <v>2</v>
          </cell>
          <cell r="AQ525">
            <v>2</v>
          </cell>
          <cell r="AR525">
            <v>2</v>
          </cell>
          <cell r="AS525">
            <v>2</v>
          </cell>
          <cell r="AT525">
            <v>3</v>
          </cell>
          <cell r="AU525">
            <v>3</v>
          </cell>
        </row>
        <row r="526">
          <cell r="B526" t="str">
            <v>TRAITRYA CONSTRUCTION FINANCE LTD.</v>
          </cell>
          <cell r="L526" t="str">
            <v>S</v>
          </cell>
          <cell r="M526" t="str">
            <v xml:space="preserve"> </v>
          </cell>
          <cell r="P526">
            <v>0</v>
          </cell>
          <cell r="V526">
            <v>2</v>
          </cell>
          <cell r="W526">
            <v>2</v>
          </cell>
          <cell r="X526">
            <v>2</v>
          </cell>
          <cell r="Y526">
            <v>2</v>
          </cell>
          <cell r="Z526">
            <v>3</v>
          </cell>
          <cell r="AA526">
            <v>3</v>
          </cell>
          <cell r="AB526">
            <v>3</v>
          </cell>
          <cell r="AC526">
            <v>3</v>
          </cell>
          <cell r="AD526">
            <v>2</v>
          </cell>
          <cell r="AE526">
            <v>2</v>
          </cell>
          <cell r="AF526">
            <v>2</v>
          </cell>
          <cell r="AG526">
            <v>2</v>
          </cell>
          <cell r="AH526">
            <v>3</v>
          </cell>
          <cell r="AI526">
            <v>3</v>
          </cell>
          <cell r="AJ526">
            <v>2</v>
          </cell>
          <cell r="AK526">
            <v>2</v>
          </cell>
          <cell r="AL526">
            <v>3</v>
          </cell>
          <cell r="AM526">
            <v>3</v>
          </cell>
          <cell r="AN526">
            <v>3</v>
          </cell>
          <cell r="AO526">
            <v>3</v>
          </cell>
          <cell r="AP526">
            <v>2</v>
          </cell>
          <cell r="AQ526">
            <v>2</v>
          </cell>
          <cell r="AR526">
            <v>2</v>
          </cell>
          <cell r="AS526">
            <v>2</v>
          </cell>
          <cell r="AT526">
            <v>3</v>
          </cell>
          <cell r="AU526">
            <v>3</v>
          </cell>
        </row>
        <row r="527">
          <cell r="B527" t="str">
            <v>Neptune Steel Strips Ltd</v>
          </cell>
          <cell r="L527" t="str">
            <v>S</v>
          </cell>
          <cell r="M527" t="str">
            <v xml:space="preserve"> </v>
          </cell>
          <cell r="P527">
            <v>0</v>
          </cell>
          <cell r="V527">
            <v>2</v>
          </cell>
          <cell r="W527">
            <v>2</v>
          </cell>
          <cell r="X527">
            <v>2</v>
          </cell>
          <cell r="Y527">
            <v>2</v>
          </cell>
          <cell r="Z527">
            <v>3</v>
          </cell>
          <cell r="AA527">
            <v>3</v>
          </cell>
          <cell r="AB527">
            <v>2</v>
          </cell>
          <cell r="AC527">
            <v>3</v>
          </cell>
          <cell r="AD527">
            <v>2</v>
          </cell>
          <cell r="AE527">
            <v>2</v>
          </cell>
          <cell r="AF527" t="str">
            <v xml:space="preserve"> </v>
          </cell>
          <cell r="AG527">
            <v>2</v>
          </cell>
          <cell r="AH527">
            <v>3</v>
          </cell>
          <cell r="AI527">
            <v>3</v>
          </cell>
          <cell r="AJ527">
            <v>2</v>
          </cell>
          <cell r="AK527">
            <v>2</v>
          </cell>
          <cell r="AL527">
            <v>3</v>
          </cell>
          <cell r="AM527">
            <v>3</v>
          </cell>
          <cell r="AN527">
            <v>3</v>
          </cell>
          <cell r="AO527">
            <v>3</v>
          </cell>
          <cell r="AP527">
            <v>2</v>
          </cell>
          <cell r="AQ527">
            <v>2</v>
          </cell>
          <cell r="AR527">
            <v>2</v>
          </cell>
          <cell r="AS527">
            <v>2</v>
          </cell>
          <cell r="AT527">
            <v>3</v>
          </cell>
          <cell r="AU527">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44" t="s">
        <v>0</v>
      </c>
      <c r="B1" s="244" t="s">
        <v>1</v>
      </c>
      <c r="C1" s="244" t="s">
        <v>1</v>
      </c>
      <c r="D1" s="247" t="s">
        <v>2</v>
      </c>
      <c r="E1" s="256" t="s">
        <v>3</v>
      </c>
      <c r="F1" s="257"/>
      <c r="G1" s="257"/>
      <c r="H1" s="257"/>
      <c r="I1" s="257"/>
      <c r="J1" s="257"/>
      <c r="K1" s="257"/>
      <c r="L1" s="258"/>
      <c r="M1" s="256" t="s">
        <v>4</v>
      </c>
      <c r="N1" s="257"/>
      <c r="O1" s="257"/>
      <c r="P1" s="257"/>
      <c r="Q1" s="257"/>
      <c r="R1" s="257"/>
      <c r="S1" s="257"/>
      <c r="T1" s="258"/>
      <c r="U1" s="256" t="s">
        <v>5</v>
      </c>
      <c r="V1" s="257"/>
      <c r="W1" s="257"/>
      <c r="X1" s="257"/>
      <c r="Y1" s="257"/>
      <c r="Z1" s="257"/>
      <c r="AA1" s="257"/>
      <c r="AB1" s="258"/>
      <c r="AC1" s="256" t="s">
        <v>6</v>
      </c>
      <c r="AD1" s="257"/>
      <c r="AE1" s="257"/>
      <c r="AF1" s="257"/>
      <c r="AG1" s="257"/>
      <c r="AH1" s="257"/>
      <c r="AI1" s="257"/>
      <c r="AJ1" s="258"/>
      <c r="AK1" s="256" t="s">
        <v>7</v>
      </c>
      <c r="AL1" s="257"/>
      <c r="AM1" s="257"/>
      <c r="AN1" s="257"/>
      <c r="AO1" s="257"/>
      <c r="AP1" s="257"/>
      <c r="AQ1" s="257"/>
      <c r="AR1" s="258"/>
      <c r="AS1" s="259" t="s">
        <v>8</v>
      </c>
      <c r="AT1" s="260"/>
      <c r="AU1" s="260"/>
      <c r="AV1" s="260"/>
      <c r="AW1" s="260"/>
      <c r="AX1" s="260"/>
      <c r="AY1" s="260"/>
      <c r="AZ1" s="261"/>
      <c r="BA1" s="256" t="s">
        <v>9</v>
      </c>
      <c r="BB1" s="257"/>
      <c r="BC1" s="257"/>
      <c r="BD1" s="257"/>
      <c r="BE1" s="257"/>
      <c r="BF1" s="257"/>
      <c r="BG1" s="257"/>
      <c r="BH1" s="258"/>
      <c r="BI1" s="256" t="s">
        <v>10</v>
      </c>
      <c r="BJ1" s="257"/>
      <c r="BK1" s="257"/>
      <c r="BL1" s="257"/>
      <c r="BM1" s="257"/>
      <c r="BN1" s="257"/>
      <c r="BO1" s="257"/>
      <c r="BP1" s="258"/>
      <c r="BQ1" s="259" t="s">
        <v>11</v>
      </c>
      <c r="BR1" s="260"/>
      <c r="BS1" s="260"/>
      <c r="BT1" s="260"/>
      <c r="BU1" s="260"/>
      <c r="BV1" s="260"/>
      <c r="BW1" s="260"/>
      <c r="BX1" s="261"/>
      <c r="BY1" s="256" t="s">
        <v>12</v>
      </c>
      <c r="BZ1" s="257"/>
      <c r="CA1" s="257"/>
      <c r="CB1" s="257"/>
      <c r="CC1" s="257"/>
      <c r="CD1" s="257"/>
      <c r="CE1" s="257"/>
      <c r="CF1" s="258"/>
      <c r="CG1" s="256" t="s">
        <v>13</v>
      </c>
      <c r="CH1" s="257"/>
      <c r="CI1" s="257"/>
      <c r="CJ1" s="257"/>
      <c r="CK1" s="257"/>
      <c r="CL1" s="257"/>
      <c r="CM1" s="257"/>
      <c r="CN1" s="258"/>
      <c r="CO1" s="256" t="s">
        <v>14</v>
      </c>
      <c r="CP1" s="257"/>
      <c r="CQ1" s="257"/>
      <c r="CR1" s="257"/>
      <c r="CS1" s="257"/>
      <c r="CT1" s="257"/>
      <c r="CU1" s="257"/>
      <c r="CV1" s="258"/>
      <c r="CW1" s="256" t="s">
        <v>15</v>
      </c>
      <c r="CX1" s="257"/>
      <c r="CY1" s="257"/>
      <c r="CZ1" s="257"/>
      <c r="DA1" s="257"/>
      <c r="DB1" s="257"/>
      <c r="DC1" s="257"/>
      <c r="DD1" s="258"/>
    </row>
    <row r="2" spans="1:108" s="3" customFormat="1" ht="12" customHeight="1" x14ac:dyDescent="0.25">
      <c r="A2" s="245"/>
      <c r="B2" s="245"/>
      <c r="C2" s="245"/>
      <c r="D2" s="248"/>
      <c r="E2" s="238" t="s">
        <v>16</v>
      </c>
      <c r="F2" s="239"/>
      <c r="G2" s="239"/>
      <c r="H2" s="240"/>
      <c r="I2" s="241" t="s">
        <v>17</v>
      </c>
      <c r="J2" s="242"/>
      <c r="K2" s="242"/>
      <c r="L2" s="243"/>
      <c r="M2" s="238" t="s">
        <v>16</v>
      </c>
      <c r="N2" s="239"/>
      <c r="O2" s="239"/>
      <c r="P2" s="240"/>
      <c r="Q2" s="241" t="s">
        <v>17</v>
      </c>
      <c r="R2" s="242"/>
      <c r="S2" s="242"/>
      <c r="T2" s="243"/>
      <c r="U2" s="238" t="s">
        <v>16</v>
      </c>
      <c r="V2" s="239"/>
      <c r="W2" s="239"/>
      <c r="X2" s="240"/>
      <c r="Y2" s="241" t="s">
        <v>17</v>
      </c>
      <c r="Z2" s="242"/>
      <c r="AA2" s="242"/>
      <c r="AB2" s="243"/>
      <c r="AC2" s="238" t="s">
        <v>16</v>
      </c>
      <c r="AD2" s="239"/>
      <c r="AE2" s="239"/>
      <c r="AF2" s="240"/>
      <c r="AG2" s="241" t="s">
        <v>17</v>
      </c>
      <c r="AH2" s="242"/>
      <c r="AI2" s="242"/>
      <c r="AJ2" s="243"/>
      <c r="AK2" s="238" t="s">
        <v>16</v>
      </c>
      <c r="AL2" s="239"/>
      <c r="AM2" s="239"/>
      <c r="AN2" s="240"/>
      <c r="AO2" s="241" t="s">
        <v>17</v>
      </c>
      <c r="AP2" s="242"/>
      <c r="AQ2" s="242"/>
      <c r="AR2" s="243"/>
      <c r="AS2" s="250" t="s">
        <v>16</v>
      </c>
      <c r="AT2" s="251"/>
      <c r="AU2" s="251"/>
      <c r="AV2" s="252"/>
      <c r="AW2" s="253" t="s">
        <v>17</v>
      </c>
      <c r="AX2" s="254"/>
      <c r="AY2" s="254"/>
      <c r="AZ2" s="255"/>
      <c r="BA2" s="238" t="s">
        <v>16</v>
      </c>
      <c r="BB2" s="239"/>
      <c r="BC2" s="239"/>
      <c r="BD2" s="240"/>
      <c r="BE2" s="241" t="s">
        <v>17</v>
      </c>
      <c r="BF2" s="242"/>
      <c r="BG2" s="242"/>
      <c r="BH2" s="243"/>
      <c r="BI2" s="238" t="s">
        <v>16</v>
      </c>
      <c r="BJ2" s="239"/>
      <c r="BK2" s="239"/>
      <c r="BL2" s="240"/>
      <c r="BM2" s="241" t="s">
        <v>17</v>
      </c>
      <c r="BN2" s="242"/>
      <c r="BO2" s="242"/>
      <c r="BP2" s="243"/>
      <c r="BQ2" s="250" t="s">
        <v>16</v>
      </c>
      <c r="BR2" s="251"/>
      <c r="BS2" s="251"/>
      <c r="BT2" s="252"/>
      <c r="BU2" s="253" t="s">
        <v>17</v>
      </c>
      <c r="BV2" s="254"/>
      <c r="BW2" s="254"/>
      <c r="BX2" s="255"/>
      <c r="BY2" s="238" t="s">
        <v>16</v>
      </c>
      <c r="BZ2" s="239"/>
      <c r="CA2" s="239"/>
      <c r="CB2" s="240"/>
      <c r="CC2" s="241" t="s">
        <v>17</v>
      </c>
      <c r="CD2" s="242"/>
      <c r="CE2" s="242"/>
      <c r="CF2" s="243"/>
      <c r="CG2" s="238" t="s">
        <v>16</v>
      </c>
      <c r="CH2" s="239"/>
      <c r="CI2" s="239"/>
      <c r="CJ2" s="240"/>
      <c r="CK2" s="241" t="s">
        <v>17</v>
      </c>
      <c r="CL2" s="242"/>
      <c r="CM2" s="242"/>
      <c r="CN2" s="243"/>
      <c r="CO2" s="238" t="s">
        <v>16</v>
      </c>
      <c r="CP2" s="239"/>
      <c r="CQ2" s="239"/>
      <c r="CR2" s="240"/>
      <c r="CS2" s="241" t="s">
        <v>17</v>
      </c>
      <c r="CT2" s="242"/>
      <c r="CU2" s="242"/>
      <c r="CV2" s="243"/>
      <c r="CW2" s="238" t="s">
        <v>16</v>
      </c>
      <c r="CX2" s="239"/>
      <c r="CY2" s="239"/>
      <c r="CZ2" s="240"/>
      <c r="DA2" s="241" t="s">
        <v>17</v>
      </c>
      <c r="DB2" s="242"/>
      <c r="DC2" s="242"/>
      <c r="DD2" s="243"/>
    </row>
    <row r="3" spans="1:108" s="2" customFormat="1" ht="12" customHeight="1" x14ac:dyDescent="0.25">
      <c r="A3" s="245"/>
      <c r="B3" s="245"/>
      <c r="C3" s="245"/>
      <c r="D3" s="248"/>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46"/>
      <c r="B4" s="246"/>
      <c r="C4" s="246"/>
      <c r="D4" s="249"/>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f>COUNTIF([1]data!B:B, "*")-1</f>
        <v>#VALUE!</v>
      </c>
      <c r="E122" s="176" t="e">
        <f>COUNTIF([1]data!V:V, 1)*100/SUM(COUNTIF([1]data!V:V,{"3","2","1"}))</f>
        <v>#VALUE!</v>
      </c>
      <c r="F122" s="176" t="e">
        <f>COUNTIF([1]data!V:V, 2)*100/SUM(COUNTIF([1]data!V:V,{"3","2","1"}))</f>
        <v>#VALUE!</v>
      </c>
      <c r="G122" s="176" t="e">
        <f>COUNTIF([1]data!V:V, 3)*100/SUM(COUNTIF([1]data!V:V,{"3","2","1"}))</f>
        <v>#VALUE!</v>
      </c>
      <c r="H122" s="177" t="e">
        <f t="shared" ref="H122:H126" si="33">E122-G122</f>
        <v>#VALUE!</v>
      </c>
      <c r="I122" s="176" t="e">
        <f>COUNTIF([1]data!W:W, 1)*100/SUM(COUNTIF([1]data!W:W,{"3","2","1"}))</f>
        <v>#VALUE!</v>
      </c>
      <c r="J122" s="176" t="e">
        <f>COUNTIF([1]data!W:W, 2)*100/SUM(COUNTIF([1]data!W:W,{"3","2","1"}))</f>
        <v>#VALUE!</v>
      </c>
      <c r="K122" s="176" t="e">
        <f>COUNTIF([1]data!W:W, 3)*100/SUM(COUNTIF([1]data!W:W,{"3","2","1"}))</f>
        <v>#VALUE!</v>
      </c>
      <c r="L122" s="177" t="e">
        <f t="shared" si="1"/>
        <v>#VALUE!</v>
      </c>
      <c r="M122" s="176" t="e">
        <f>COUNTIF([1]data!X:X, 1)*100/SUM(COUNTIF([1]data!X:X,{"3","2","1"}))</f>
        <v>#VALUE!</v>
      </c>
      <c r="N122" s="176" t="e">
        <f>COUNTIF([1]data!X:X, 2)*100/SUM(COUNTIF([1]data!X:X,{"3","2","1"}))</f>
        <v>#VALUE!</v>
      </c>
      <c r="O122" s="176" t="e">
        <f>COUNTIF([1]data!X:X, 3)*100/SUM(COUNTIF([1]data!X:X,{"3","2","1"}))</f>
        <v>#VALUE!</v>
      </c>
      <c r="P122" s="178" t="e">
        <f t="shared" ref="P122:P126" si="34">M122-O122</f>
        <v>#VALUE!</v>
      </c>
      <c r="Q122" s="179" t="e">
        <f>COUNTIF([1]data!Y:Y, 1)*100/SUM(COUNTIF([1]data!Y:Y,{1,2,3}))</f>
        <v>#VALUE!</v>
      </c>
      <c r="R122" s="179" t="e">
        <f>COUNTIF([1]data!Y:Y, 2)*100/SUM(COUNTIF([1]data!Y:Y,{1,2,3}))</f>
        <v>#VALUE!</v>
      </c>
      <c r="S122" s="179" t="e">
        <f>COUNTIF([1]data!Y:Y, 3)*100/SUM(COUNTIF([1]data!Y:Y,{1,2,3}))</f>
        <v>#VALUE!</v>
      </c>
      <c r="T122" s="178" t="e">
        <f t="shared" ref="T122:T126" si="35">Q122-S122</f>
        <v>#VALUE!</v>
      </c>
      <c r="U122" s="179" t="e">
        <f>COUNTIF([1]data!Z:Z, 1)*100/SUM(COUNTIF([1]data!Z:Z,{1,2,3}))</f>
        <v>#VALUE!</v>
      </c>
      <c r="V122" s="179" t="e">
        <f>COUNTIF([1]data!Z:Z, 2)*100/SUM(COUNTIF([1]data!Z:Z,{1,2,3}))</f>
        <v>#VALUE!</v>
      </c>
      <c r="W122" s="179" t="e">
        <f>COUNTIF([1]data!Z:Z, 3)*100/SUM(COUNTIF([1]data!Z:Z,{1,2,3}))</f>
        <v>#VALUE!</v>
      </c>
      <c r="X122" s="178" t="e">
        <f t="shared" ref="X122:X126" si="36">U122-W122</f>
        <v>#VALUE!</v>
      </c>
      <c r="Y122" s="179" t="e">
        <f>COUNTIF([1]data!AA:AA, 1)*100/SUM(COUNTIF([1]data!AA:AA,{1,2,3}))</f>
        <v>#VALUE!</v>
      </c>
      <c r="Z122" s="179" t="e">
        <f>COUNTIF([1]data!AA:AA, 2)*100/SUM(COUNTIF([1]data!AA:AA,{1,2,3}))</f>
        <v>#VALUE!</v>
      </c>
      <c r="AA122" s="179" t="e">
        <f>COUNTIF([1]data!AA:AA, 3)*100/SUM(COUNTIF([1]data!AA:AA,{1,2,3}))</f>
        <v>#VALUE!</v>
      </c>
      <c r="AB122" s="178" t="e">
        <f t="shared" ref="AB122:AB126" si="37">Y122-AA122</f>
        <v>#VALUE!</v>
      </c>
      <c r="AC122" s="179" t="e">
        <f>COUNTIF([1]data!AB:AB, 1)*100/SUM(COUNTIF([1]data!AB:AB,{1,2,3}))</f>
        <v>#VALUE!</v>
      </c>
      <c r="AD122" s="179" t="e">
        <f>COUNTIF([1]data!AB:AB, 2)*100/SUM(COUNTIF([1]data!AB:AB,{1,2,3}))</f>
        <v>#VALUE!</v>
      </c>
      <c r="AE122" s="179" t="e">
        <f>COUNTIF([1]data!AB:AB, 3)*100/SUM(COUNTIF([1]data!AB:AB,{1,2,3}))</f>
        <v>#VALUE!</v>
      </c>
      <c r="AF122" s="178" t="e">
        <f t="shared" ref="AF122:AF126" si="38">AC122-AE122</f>
        <v>#VALUE!</v>
      </c>
      <c r="AG122" s="179" t="e">
        <f>COUNTIF([1]data!AC:AC, 1)*100/SUM(COUNTIF([1]data!AC:AC,{1,2,3}))</f>
        <v>#VALUE!</v>
      </c>
      <c r="AH122" s="179" t="e">
        <f>COUNTIF([1]data!AC:AC, 2)*100/SUM(COUNTIF([1]data!AC:AC,{1,2,3}))</f>
        <v>#VALUE!</v>
      </c>
      <c r="AI122" s="179" t="e">
        <f>COUNTIF([1]data!AC:AC, 3)*100/SUM(COUNTIF([1]data!AC:AC,{1,2,3}))</f>
        <v>#VALUE!</v>
      </c>
      <c r="AJ122" s="178" t="e">
        <f t="shared" ref="AJ122:AJ126" si="39">AG122-AI122</f>
        <v>#VALUE!</v>
      </c>
      <c r="AK122" s="179" t="e">
        <f>COUNTIF([1]data!AD:AD, 1)*100/SUM(COUNTIF([1]data!AD:AD,{1,2,3}))</f>
        <v>#VALUE!</v>
      </c>
      <c r="AL122" s="179" t="e">
        <f>COUNTIF([1]data!AD:AD, 2)*100/SUM(COUNTIF([1]data!AD:AD,{1,2,3}))</f>
        <v>#VALUE!</v>
      </c>
      <c r="AM122" s="179" t="e">
        <f>COUNTIF([1]data!AD:AD, 3)*100/SUM(COUNTIF([1]data!AD:AD,{1,2,3}))</f>
        <v>#VALUE!</v>
      </c>
      <c r="AN122" s="178" t="e">
        <f t="shared" ref="AN122:AN126" si="40">AK122-AM122</f>
        <v>#VALUE!</v>
      </c>
      <c r="AO122" s="179" t="e">
        <f>COUNTIF([1]data!AE:AE, 1)*100/SUM(COUNTIF([1]data!AE:AE,{1,2,3}))</f>
        <v>#VALUE!</v>
      </c>
      <c r="AP122" s="179" t="e">
        <f>COUNTIF([1]data!AE:AE, 2)*100/SUM(COUNTIF([1]data!AE:AE,{1,2,3}))</f>
        <v>#VALUE!</v>
      </c>
      <c r="AQ122" s="179" t="e">
        <f>COUNTIF([1]data!AE:AE, 3)*100/SUM(COUNTIF([1]data!AE:AE,{1,2,3}))</f>
        <v>#VALUE!</v>
      </c>
      <c r="AR122" s="178" t="e">
        <f t="shared" ref="AR122:AR126" si="41">AO122-AQ122</f>
        <v>#VALUE!</v>
      </c>
      <c r="AS122" s="179" t="e">
        <f>COUNTIF([1]data!AF:AF, 1)*100/SUM(COUNTIF([1]data!AF:AF,{1,2,3}))</f>
        <v>#VALUE!</v>
      </c>
      <c r="AT122" s="179" t="e">
        <f>COUNTIF([1]data!AF:AF, 2)*100/SUM(COUNTIF([1]data!AF:AF,{1,2,3}))</f>
        <v>#VALUE!</v>
      </c>
      <c r="AU122" s="179" t="e">
        <f>COUNTIF([1]data!AF:AF, 3)*100/SUM(COUNTIF([1]data!AF:AF,{1,2,3}))</f>
        <v>#VALUE!</v>
      </c>
      <c r="AV122" s="177" t="e">
        <f t="shared" ref="AV122:AV126" si="42">AU122-AS122</f>
        <v>#VALUE!</v>
      </c>
      <c r="AW122" s="179" t="e">
        <f>COUNTIF([1]data!AG:AG, 1)*100/SUM(COUNTIF([1]data!AG:AG,{1,2,3}))</f>
        <v>#VALUE!</v>
      </c>
      <c r="AX122" s="179" t="e">
        <f>COUNTIF([1]data!AG:AG, 2)*100/SUM(COUNTIF([1]data!AG:AG,{1,2,3}))</f>
        <v>#VALUE!</v>
      </c>
      <c r="AY122" s="179" t="e">
        <f>COUNTIF([1]data!AG:AG, 3)*100/SUM(COUNTIF([1]data!AG:AG,{1,2,3}))</f>
        <v>#VALUE!</v>
      </c>
      <c r="AZ122" s="177" t="e">
        <f t="shared" ref="AZ122:AZ126" si="43">AY122-AW122</f>
        <v>#VALUE!</v>
      </c>
      <c r="BA122" s="179" t="e">
        <f>COUNTIF([1]data!AH:AH, 1)*100/SUM(COUNTIF([1]data!AH:AH,{1,2,3}))</f>
        <v>#VALUE!</v>
      </c>
      <c r="BB122" s="179" t="e">
        <f>COUNTIF([1]data!AH:AH, 2)*100/SUM(COUNTIF([1]data!AH:AH,{1,2,3}))</f>
        <v>#VALUE!</v>
      </c>
      <c r="BC122" s="179" t="e">
        <f>COUNTIF([1]data!AH:AH, 3)*100/SUM(COUNTIF([1]data!AH:AH,{1,2,3}))</f>
        <v>#VALUE!</v>
      </c>
      <c r="BD122" s="178" t="e">
        <f t="shared" ref="BD122:BD126" si="44">BA122-BC122</f>
        <v>#VALUE!</v>
      </c>
      <c r="BE122" s="179" t="e">
        <f>COUNTIF([1]data!AI:AI, 1)*100/SUM(COUNTIF([1]data!AI:AI,{1,2,3}))</f>
        <v>#VALUE!</v>
      </c>
      <c r="BF122" s="179" t="e">
        <f>COUNTIF([1]data!AI:AI, 2)*100/SUM(COUNTIF([1]data!AI:AI,{1,2,3}))</f>
        <v>#VALUE!</v>
      </c>
      <c r="BG122" s="179" t="e">
        <f>COUNTIF([1]data!AI:AI, 3)*100/SUM(COUNTIF([1]data!AI:AI,{1,2,3}))</f>
        <v>#VALUE!</v>
      </c>
      <c r="BH122" s="178" t="e">
        <f t="shared" ref="BH122:BH126" si="45">BE122-BG122</f>
        <v>#VALUE!</v>
      </c>
      <c r="BI122" s="179" t="e">
        <f>COUNTIF([1]data!AJ:AJ, 1)*100/SUM(COUNTIF([1]data!AJ:AJ,{1,2,3}))</f>
        <v>#VALUE!</v>
      </c>
      <c r="BJ122" s="179" t="e">
        <f>COUNTIF([1]data!AJ:AJ, 2)*100/SUM(COUNTIF([1]data!AJ:AJ,{1,2,3}))</f>
        <v>#VALUE!</v>
      </c>
      <c r="BK122" s="179" t="e">
        <f>COUNTIF([1]data!AJ:AJ, 3)*100/SUM(COUNTIF([1]data!AJ:AJ,{1,2,3}))</f>
        <v>#VALUE!</v>
      </c>
      <c r="BL122" s="178" t="e">
        <f t="shared" ref="BL122:BL126" si="46">BI122-BK122</f>
        <v>#VALUE!</v>
      </c>
      <c r="BM122" s="179" t="e">
        <f>COUNTIF([1]data!AK:AK, 1)*100/SUM(COUNTIF([1]data!AK:AK,{1,2,3}))</f>
        <v>#VALUE!</v>
      </c>
      <c r="BN122" s="179" t="e">
        <f>COUNTIF([1]data!AK:AK, 2)*100/SUM(COUNTIF([1]data!AK:AK,{1,2,3}))</f>
        <v>#VALUE!</v>
      </c>
      <c r="BO122" s="179" t="e">
        <f>COUNTIF([1]data!AK:AK, 3)*100/SUM(COUNTIF([1]data!AK:AK,{1,2,3}))</f>
        <v>#VALUE!</v>
      </c>
      <c r="BP122" s="178" t="e">
        <f t="shared" ref="BP122:BP126" si="47">BM122-BO122</f>
        <v>#VALUE!</v>
      </c>
      <c r="BQ122" s="179" t="e">
        <f>COUNTIF([1]data!AL:AL, 1)*100/SUM(COUNTIF([1]data!AL:AL,{1,2,3}))</f>
        <v>#VALUE!</v>
      </c>
      <c r="BR122" s="179" t="e">
        <f>COUNTIF([1]data!AL:AL, 2)*100/SUM(COUNTIF([1]data!AL:AL,{1,2,3}))</f>
        <v>#VALUE!</v>
      </c>
      <c r="BS122" s="179" t="e">
        <f>COUNTIF([1]data!AL:AL, 3)*100/SUM(COUNTIF([1]data!AL:AL,{1,2,3}))</f>
        <v>#VALUE!</v>
      </c>
      <c r="BT122" s="177" t="e">
        <f t="shared" ref="BT122:BT126" si="48">BS122-BQ122</f>
        <v>#VALUE!</v>
      </c>
      <c r="BU122" s="179" t="e">
        <f>COUNTIF([1]data!AM:AM, 1)*100/SUM(COUNTIF([1]data!AM:AM,{1,2,3}))</f>
        <v>#VALUE!</v>
      </c>
      <c r="BV122" s="179" t="e">
        <f>COUNTIF([1]data!AM:AM, 2)*100/SUM(COUNTIF([1]data!AM:AM,{1,2,3}))</f>
        <v>#VALUE!</v>
      </c>
      <c r="BW122" s="179" t="e">
        <f>COUNTIF([1]data!AM:AM, 3)*100/SUM(COUNTIF([1]data!AM:AM,{1,2,3}))</f>
        <v>#VALUE!</v>
      </c>
      <c r="BX122" s="177" t="e">
        <f t="shared" ref="BX122:BX126" si="49">BW122-BU122</f>
        <v>#VALUE!</v>
      </c>
      <c r="BY122" s="179" t="e">
        <f>COUNTIF([1]data!AN:AN, 1)*100/SUM(COUNTIF([1]data!AN:AN,{1,2,3}))</f>
        <v>#VALUE!</v>
      </c>
      <c r="BZ122" s="179" t="e">
        <f>COUNTIF([1]data!AN:AN, 2)*100/SUM(COUNTIF([1]data!AN:AN,{1,2,3}))</f>
        <v>#VALUE!</v>
      </c>
      <c r="CA122" s="179" t="e">
        <f>COUNTIF([1]data!AN:AN, 3)*100/SUM(COUNTIF([1]data!AN:AN,{1,2,3}))</f>
        <v>#VALUE!</v>
      </c>
      <c r="CB122" s="178" t="e">
        <f t="shared" ref="CB122:CB126" si="50">BY122-CA122</f>
        <v>#VALUE!</v>
      </c>
      <c r="CC122" s="179" t="e">
        <f>COUNTIF([1]data!AO:AO, 1)*100/SUM(COUNTIF([1]data!AO:AO,{1,2,3}))</f>
        <v>#VALUE!</v>
      </c>
      <c r="CD122" s="179" t="e">
        <f>COUNTIF([1]data!AO:AO, 2)*100/SUM(COUNTIF([1]data!AO:AO,{1,2,3}))</f>
        <v>#VALUE!</v>
      </c>
      <c r="CE122" s="179" t="e">
        <f>COUNTIF([1]data!AO:AO, 3)*100/SUM(COUNTIF([1]data!AO:AO,{1,2,3}))</f>
        <v>#VALUE!</v>
      </c>
      <c r="CF122" s="178" t="e">
        <f t="shared" ref="CF122:CF126" si="51">CC122-CE122</f>
        <v>#VALUE!</v>
      </c>
      <c r="CG122" s="179" t="e">
        <f>COUNTIF([1]data!AP:AP, 1)*100/SUM(COUNTIF([1]data!AP:AP,{1,2,3}))</f>
        <v>#VALUE!</v>
      </c>
      <c r="CH122" s="179" t="e">
        <f>COUNTIF([1]data!AP:AP, 2)*100/SUM(COUNTIF([1]data!AP:AP,{1,2,3}))</f>
        <v>#VALUE!</v>
      </c>
      <c r="CI122" s="179" t="e">
        <f>COUNTIF([1]data!AP:AP, 3)*100/SUM(COUNTIF([1]data!AP:AP,{1,2,3}))</f>
        <v>#VALUE!</v>
      </c>
      <c r="CJ122" s="178" t="e">
        <f t="shared" ref="CJ122:CJ126" si="52">CG122-CI122</f>
        <v>#VALUE!</v>
      </c>
      <c r="CK122" s="179" t="e">
        <f>COUNTIF([1]data!AQ:AQ, 1)*100/SUM(COUNTIF([1]data!AQ:AQ,{1,2,3}))</f>
        <v>#VALUE!</v>
      </c>
      <c r="CL122" s="179" t="e">
        <f>COUNTIF([1]data!AQ:AQ, 2)*100/SUM(COUNTIF([1]data!AQ:AQ,{1,2,3}))</f>
        <v>#VALUE!</v>
      </c>
      <c r="CM122" s="179" t="e">
        <f>COUNTIF([1]data!AQ:AQ, 3)*100/SUM(COUNTIF([1]data!AQ:AQ,{1,2,3}))</f>
        <v>#VALUE!</v>
      </c>
      <c r="CN122" s="178" t="e">
        <f t="shared" ref="CN122:CN126" si="53">CK122-CM122</f>
        <v>#VALUE!</v>
      </c>
      <c r="CO122" s="179" t="e">
        <f>COUNTIF([1]data!AR:AR, 1)*100/SUM(COUNTIF([1]data!AR:AR,{1,2,3}))</f>
        <v>#VALUE!</v>
      </c>
      <c r="CP122" s="179" t="e">
        <f>COUNTIF([1]data!AR:AR, 2)*100/SUM(COUNTIF([1]data!AR:AR,{1,2,3}))</f>
        <v>#VALUE!</v>
      </c>
      <c r="CQ122" s="179" t="e">
        <f>COUNTIF([1]data!AR:AR, 3)*100/SUM(COUNTIF([1]data!AR:AR,{1,2,3}))</f>
        <v>#VALUE!</v>
      </c>
      <c r="CR122" s="178" t="e">
        <f t="shared" ref="CR122:CR126" si="54">CO122-CQ122</f>
        <v>#VALUE!</v>
      </c>
      <c r="CS122" s="179" t="e">
        <f>COUNTIF([1]data!AS:AS, 1)*100/SUM(COUNTIF([1]data!AS:AS,{1,2,3}))</f>
        <v>#VALUE!</v>
      </c>
      <c r="CT122" s="179" t="e">
        <f>COUNTIF([1]data!AS:AS, 2)*100/SUM(COUNTIF([1]data!AS:AS,{1,2,3}))</f>
        <v>#VALUE!</v>
      </c>
      <c r="CU122" s="179" t="e">
        <f>COUNTIF([1]data!AS:AS, 3)*100/SUM(COUNTIF([1]data!AS:AS,{1,2,3}))</f>
        <v>#VALUE!</v>
      </c>
      <c r="CV122" s="178" t="e">
        <f t="shared" ref="CV122:CV126" si="55">CS122-CU122</f>
        <v>#VALUE!</v>
      </c>
      <c r="CW122" s="179" t="e">
        <f>COUNTIF([1]data!AT:AT, 1)*100/SUM(COUNTIF([1]data!AT:AT,{1,2,3}))</f>
        <v>#VALUE!</v>
      </c>
      <c r="CX122" s="179" t="e">
        <f>COUNTIF([1]data!AT:AT, 2)*100/SUM(COUNTIF([1]data!AT:AT,{1,2,3}))</f>
        <v>#VALUE!</v>
      </c>
      <c r="CY122" s="179" t="e">
        <f>COUNTIF([1]data!AT:AT, 3)*100/SUM(COUNTIF([1]data!AT:AT,{1,2,3}))</f>
        <v>#VALUE!</v>
      </c>
      <c r="CZ122" s="178" t="e">
        <f t="shared" ref="CZ122:CZ126" si="56">CW122-CY122</f>
        <v>#VALUE!</v>
      </c>
      <c r="DA122" s="179" t="e">
        <f>COUNTIF([1]data!AU:AU, 1)*100/SUM(COUNTIF([1]data!AU:AU,{1,2,3}))</f>
        <v>#VALUE!</v>
      </c>
      <c r="DB122" s="179" t="e">
        <f>COUNTIF([1]data!AU:AU, 2)*100/SUM(COUNTIF([1]data!AU:AU,{1,2,3}))</f>
        <v>#VALUE!</v>
      </c>
      <c r="DC122" s="179" t="e">
        <f>COUNTIF([1]data!AU:AU, 3)*100/SUM(COUNTIF([1]data!AU:AU,{1,2,3}))</f>
        <v>#VALUE!</v>
      </c>
      <c r="DD122" s="178" t="e">
        <f t="shared" ref="DD122:DD126" si="57">DA122-DC122</f>
        <v>#VALUE!</v>
      </c>
    </row>
    <row r="123" spans="1:108" ht="12" customHeight="1" x14ac:dyDescent="0.2">
      <c r="A123" s="198" t="s">
        <v>28</v>
      </c>
      <c r="B123" s="199" t="s">
        <v>108</v>
      </c>
      <c r="C123" s="199" t="s">
        <v>109</v>
      </c>
      <c r="D123" s="180" t="e">
        <f>COUNTIFS([1]data!L:L, "S")</f>
        <v>#VALUE!</v>
      </c>
      <c r="E123" s="181" t="e">
        <f>COUNTIFS([1]data!L:L, "S",[1]data!V:V,1)*100/SUM(COUNTIFS([1]data!L:L, "S",[1]data!V:V,{1,2,3}))</f>
        <v>#VALUE!</v>
      </c>
      <c r="F123" s="181" t="e">
        <f>COUNTIFS([1]data!L:L, "S",[1]data!V:V,2)*100/SUM(COUNTIFS([1]data!L:L, "S",[1]data!V:V,{1,2,3}))</f>
        <v>#VALUE!</v>
      </c>
      <c r="G123" s="181" t="e">
        <f>COUNTIFS([1]data!L:L, "S",[1]data!V:V,3)*100/SUM(COUNTIFS([1]data!L:L, "S",[1]data!V:V,{1,2,3}))</f>
        <v>#VALUE!</v>
      </c>
      <c r="H123" s="182" t="e">
        <f t="shared" si="33"/>
        <v>#VALUE!</v>
      </c>
      <c r="I123" s="181" t="e">
        <f>COUNTIFS([1]data!L:L, "S",[1]data!W:W,1)*100/SUM(COUNTIFS([1]data!L:L, "S",[1]data!W:W,{1,2,3}))</f>
        <v>#VALUE!</v>
      </c>
      <c r="J123" s="181" t="e">
        <f>COUNTIFS([1]data!L:L, "S",[1]data!W:W,2)*100/SUM(COUNTIFS([1]data!L:L, "S",[1]data!W:W,{1,2,3}))</f>
        <v>#VALUE!</v>
      </c>
      <c r="K123" s="181" t="e">
        <f>COUNTIFS([1]data!L:L, "S",[1]data!W:W,3)*100/SUM(COUNTIFS([1]data!L:L, "S",[1]data!W:W,{1,2,3}))</f>
        <v>#VALUE!</v>
      </c>
      <c r="L123" s="182" t="e">
        <f t="shared" ref="L123:L126" si="58">I123-K123</f>
        <v>#VALUE!</v>
      </c>
      <c r="M123" s="181" t="e">
        <f>COUNTIFS([1]data!L:L, "S",[1]data!X:X,1)*100/SUM(COUNTIFS([1]data!L:L, "S",[1]data!X:X,{1,2,3}))</f>
        <v>#VALUE!</v>
      </c>
      <c r="N123" s="181" t="e">
        <f>COUNTIFS([1]data!L:L, "S",[1]data!X:X,2)*100/SUM(COUNTIFS([1]data!L:L, "S",[1]data!X:X,{1,2,3}))</f>
        <v>#VALUE!</v>
      </c>
      <c r="O123" s="181" t="e">
        <f>COUNTIFS([1]data!L:L, "S",[1]data!X:X,3)*100/SUM(COUNTIFS([1]data!L:L, "S",[1]data!X:X,{1,2,3}))</f>
        <v>#VALUE!</v>
      </c>
      <c r="P123" s="183" t="e">
        <f t="shared" si="34"/>
        <v>#VALUE!</v>
      </c>
      <c r="Q123" s="184" t="e">
        <f>COUNTIFS([1]data!L:L, "S",[1]data!Y:Y,1)*100/SUM(COUNTIFS([1]data!L:L, "S",[1]data!Y:Y,{1,2,3}))</f>
        <v>#VALUE!</v>
      </c>
      <c r="R123" s="184" t="e">
        <f>COUNTIFS([1]data!L:L, "S",[1]data!Y:Y,2)*100/SUM(COUNTIFS([1]data!L:L, "S",[1]data!Y:Y,{1,2,3}))</f>
        <v>#VALUE!</v>
      </c>
      <c r="S123" s="184" t="e">
        <f>COUNTIFS([1]data!L:L, "S",[1]data!Y:Y,3)*100/SUM(COUNTIFS([1]data!L:L, "S",[1]data!Y:Y,{1,2,3}))</f>
        <v>#VALUE!</v>
      </c>
      <c r="T123" s="183" t="e">
        <f t="shared" si="35"/>
        <v>#VALUE!</v>
      </c>
      <c r="U123" s="184" t="e">
        <f>COUNTIFS([1]data!L:L, "S",[1]data!Z:Z,1)*100/SUM(COUNTIFS([1]data!L:L, "S",[1]data!Z:Z,{1,2,3}))</f>
        <v>#VALUE!</v>
      </c>
      <c r="V123" s="184" t="e">
        <f>COUNTIFS([1]data!L:L, "S",[1]data!Z:Z,2)*100/SUM(COUNTIFS([1]data!L:L, "S",[1]data!Z:Z,{1,2,3}))</f>
        <v>#VALUE!</v>
      </c>
      <c r="W123" s="184" t="e">
        <f>COUNTIFS([1]data!L:L, "S",[1]data!Z:Z,3)*100/SUM(COUNTIFS([1]data!L:L, "S",[1]data!Z:Z,{1,2,3}))</f>
        <v>#VALUE!</v>
      </c>
      <c r="X123" s="183" t="e">
        <f t="shared" si="36"/>
        <v>#VALUE!</v>
      </c>
      <c r="Y123" s="184" t="e">
        <f>COUNTIFS([1]data!L:L, "S",[1]data!AA:AA,1)*100/SUM(COUNTIFS([1]data!L:L, "S",[1]data!AA:AA,{1,2,3}))</f>
        <v>#VALUE!</v>
      </c>
      <c r="Z123" s="184" t="e">
        <f>COUNTIFS([1]data!L:L, "S",[1]data!AA:AA,2)*100/SUM(COUNTIFS([1]data!L:L, "S",[1]data!AA:AA,{1,2,3}))</f>
        <v>#VALUE!</v>
      </c>
      <c r="AA123" s="184" t="e">
        <f>COUNTIFS([1]data!L:L, "S",[1]data!AA:AA,3)*100/SUM(COUNTIFS([1]data!L:L, "S",[1]data!AA:AA,{1,2,3}))</f>
        <v>#VALUE!</v>
      </c>
      <c r="AB123" s="183" t="e">
        <f t="shared" si="37"/>
        <v>#VALUE!</v>
      </c>
      <c r="AC123" s="184" t="e">
        <f>COUNTIFS([1]data!L:L, "S",[1]data!AB:AB,1)*100/SUM(COUNTIFS([1]data!L:L, "S",[1]data!AB:AB,{1,2,3}))</f>
        <v>#VALUE!</v>
      </c>
      <c r="AD123" s="184" t="e">
        <f>COUNTIFS([1]data!L:L, "S",[1]data!AB:AB,2)*100/SUM(COUNTIFS([1]data!L:L, "S",[1]data!AB:AB,{1,2,3}))</f>
        <v>#VALUE!</v>
      </c>
      <c r="AE123" s="184" t="e">
        <f>COUNTIFS([1]data!L:L, "S",[1]data!AB:AB,3)*100/SUM(COUNTIFS([1]data!L:L, "S",[1]data!AB:AB,{1,2,3}))</f>
        <v>#VALUE!</v>
      </c>
      <c r="AF123" s="183" t="e">
        <f t="shared" si="38"/>
        <v>#VALUE!</v>
      </c>
      <c r="AG123" s="184" t="e">
        <f>COUNTIFS([1]data!L:L, "S",[1]data!AC:AC,1)*100/SUM(COUNTIFS([1]data!L:L, "S",[1]data!AC:AC,{1,2,3}))</f>
        <v>#VALUE!</v>
      </c>
      <c r="AH123" s="184" t="e">
        <f>COUNTIFS([1]data!L:L, "S",[1]data!AC:AC,2)*100/SUM(COUNTIFS([1]data!L:L, "S",[1]data!AC:AC,{1,2,3}))</f>
        <v>#VALUE!</v>
      </c>
      <c r="AI123" s="184" t="e">
        <f>COUNTIFS([1]data!L:L, "S",[1]data!AC:AC,3)*100/SUM(COUNTIFS([1]data!L:L, "S",[1]data!AC:AC,{1,2,3}))</f>
        <v>#VALUE!</v>
      </c>
      <c r="AJ123" s="183" t="e">
        <f t="shared" si="39"/>
        <v>#VALUE!</v>
      </c>
      <c r="AK123" s="184" t="e">
        <f>COUNTIFS([1]data!L:L, "S",[1]data!AD:AD,1)*100/SUM(COUNTIFS([1]data!L:L, "S",[1]data!AD:AD,{1,2,3}))</f>
        <v>#VALUE!</v>
      </c>
      <c r="AL123" s="184" t="e">
        <f>COUNTIFS([1]data!L:L, "S",[1]data!AD:AD,2)*100/SUM(COUNTIFS([1]data!L:L, "S",[1]data!AD:AD,{1,2,3}))</f>
        <v>#VALUE!</v>
      </c>
      <c r="AM123" s="184" t="e">
        <f>COUNTIFS([1]data!L:L, "S",[1]data!AD:AD,3)*100/SUM(COUNTIFS([1]data!L:L, "S",[1]data!AD:AD,{1,2,3}))</f>
        <v>#VALUE!</v>
      </c>
      <c r="AN123" s="183" t="e">
        <f t="shared" si="40"/>
        <v>#VALUE!</v>
      </c>
      <c r="AO123" s="184" t="e">
        <f>COUNTIFS([1]data!L:L, "S",[1]data!AE:AE,1)*100/SUM(COUNTIFS([1]data!L:L, "S",[1]data!AE:AE,{1,2,3}))</f>
        <v>#VALUE!</v>
      </c>
      <c r="AP123" s="184" t="e">
        <f>COUNTIFS([1]data!L:L, "S",[1]data!AE:AE,2)*100/SUM(COUNTIFS([1]data!L:L, "S",[1]data!AE:AE,{1,2,3}))</f>
        <v>#VALUE!</v>
      </c>
      <c r="AQ123" s="184" t="e">
        <f>COUNTIFS([1]data!L:L, "S",[1]data!AE:AE,3)*100/SUM(COUNTIFS([1]data!L:L, "S",[1]data!AE:AE,{1,2,3}))</f>
        <v>#VALUE!</v>
      </c>
      <c r="AR123" s="183" t="e">
        <f t="shared" si="41"/>
        <v>#VALUE!</v>
      </c>
      <c r="AS123" s="185" t="e">
        <f>COUNTIFS([1]data!L:L, "S",[1]data!AF:AF,1)*100/SUM(COUNTIFS([1]data!L:L, "S",[1]data!AF:AF,{1,2,3}))</f>
        <v>#VALUE!</v>
      </c>
      <c r="AT123" s="185" t="e">
        <f>COUNTIFS([1]data!L:L, "S",[1]data!AF:AF,2)*100/SUM(COUNTIFS([1]data!L:L, "S",[1]data!AF:AF,{1,2,3}))</f>
        <v>#VALUE!</v>
      </c>
      <c r="AU123" s="185" t="e">
        <f>COUNTIFS([1]data!L:L, "S",[1]data!AF:AF,3)*100/SUM(COUNTIFS([1]data!L:L, "S",[1]data!AF:AF,{1,2,3}))</f>
        <v>#VALUE!</v>
      </c>
      <c r="AV123" s="186" t="e">
        <f t="shared" si="42"/>
        <v>#VALUE!</v>
      </c>
      <c r="AW123" s="185" t="e">
        <f>COUNTIFS([1]data!L:L, "S",[1]data!AG:AG,1)*100/SUM(COUNTIFS([1]data!L:L, "S",[1]data!AG:AG,{1,2,3}))</f>
        <v>#VALUE!</v>
      </c>
      <c r="AX123" s="185" t="e">
        <f>COUNTIFS([1]data!L:L, "S",[1]data!AG:AG,2)*100/SUM(COUNTIFS([1]data!L:L, "S",[1]data!AG:AG,{1,2,3}))</f>
        <v>#VALUE!</v>
      </c>
      <c r="AY123" s="185" t="e">
        <f>COUNTIFS([1]data!L:L, "S",[1]data!AG:AG,3)*100/SUM(COUNTIFS([1]data!L:L, "S",[1]data!AG:AG,{1,2,3}))</f>
        <v>#VALUE!</v>
      </c>
      <c r="AZ123" s="186" t="e">
        <f t="shared" si="43"/>
        <v>#VALUE!</v>
      </c>
      <c r="BA123" s="184" t="e">
        <f>COUNTIFS([1]data!L:L, "S",[1]data!AH:AH,1)*100/SUM(COUNTIFS([1]data!L:L, "S",[1]data!AH:AH,{1,2,3}))</f>
        <v>#VALUE!</v>
      </c>
      <c r="BB123" s="184" t="e">
        <f>COUNTIFS([1]data!L:L, "S",[1]data!AH:AH,2)*100/SUM(COUNTIFS([1]data!L:L, "S",[1]data!AH:AH,{1,2,3}))</f>
        <v>#VALUE!</v>
      </c>
      <c r="BC123" s="184" t="e">
        <f>COUNTIFS([1]data!L:L, "S",[1]data!AH:AH,3)*100/SUM(COUNTIFS([1]data!L:L, "S",[1]data!AH:AH,{1,2,3}))</f>
        <v>#VALUE!</v>
      </c>
      <c r="BD123" s="183" t="e">
        <f t="shared" si="44"/>
        <v>#VALUE!</v>
      </c>
      <c r="BE123" s="184" t="e">
        <f>COUNTIFS([1]data!L:L, "S",[1]data!AI:AI,1)*100/SUM(COUNTIFS([1]data!L:L, "S",[1]data!AI:AI,{1,2,3}))</f>
        <v>#VALUE!</v>
      </c>
      <c r="BF123" s="184" t="e">
        <f>COUNTIFS([1]data!L:L, "S",[1]data!AI:AI,2)*100/SUM(COUNTIFS([1]data!L:L, "S",[1]data!AI:AI,{1,2,3}))</f>
        <v>#VALUE!</v>
      </c>
      <c r="BG123" s="184" t="e">
        <f>COUNTIFS([1]data!L:L, "S",[1]data!AI:AI,3)*100/SUM(COUNTIFS([1]data!L:L, "S",[1]data!AI:AI,{1,2,3}))</f>
        <v>#VALUE!</v>
      </c>
      <c r="BH123" s="183" t="e">
        <f t="shared" si="45"/>
        <v>#VALUE!</v>
      </c>
      <c r="BI123" s="184" t="e">
        <f>COUNTIFS([1]data!L:L, "S",[1]data!AJ:AJ,1)*100/SUM(COUNTIFS([1]data!L:L, "S",[1]data!AJ:AJ,{1,2,3}))</f>
        <v>#VALUE!</v>
      </c>
      <c r="BJ123" s="184" t="e">
        <f>COUNTIFS([1]data!L:L, "S",[1]data!AJ:AJ,2)*100/SUM(COUNTIFS([1]data!L:L, "S",[1]data!AJ:AJ,{1,2,3}))</f>
        <v>#VALUE!</v>
      </c>
      <c r="BK123" s="184" t="e">
        <f>COUNTIFS([1]data!L:L, "S",[1]data!AJ:AJ,3)*100/SUM(COUNTIFS([1]data!L:L, "S",[1]data!AJ:AJ,{1,2,3}))</f>
        <v>#VALUE!</v>
      </c>
      <c r="BL123" s="183" t="e">
        <f t="shared" si="46"/>
        <v>#VALUE!</v>
      </c>
      <c r="BM123" s="184" t="e">
        <f>COUNTIFS([1]data!L:L, "S",[1]data!AK:AK,1)*100/SUM(COUNTIFS([1]data!L:L, "S",[1]data!AK:AK,{1,2,3}))</f>
        <v>#VALUE!</v>
      </c>
      <c r="BN123" s="184" t="e">
        <f>COUNTIFS([1]data!L:L, "S",[1]data!AK:AK,2)*100/SUM(COUNTIFS([1]data!L:L, "S",[1]data!AK:AK,{1,2,3}))</f>
        <v>#VALUE!</v>
      </c>
      <c r="BO123" s="184" t="e">
        <f>COUNTIFS([1]data!L:L, "S",[1]data!AK:AK,3)*100/SUM(COUNTIFS([1]data!L:L, "S",[1]data!AK:AK,{1,2,3}))</f>
        <v>#VALUE!</v>
      </c>
      <c r="BP123" s="183" t="e">
        <f t="shared" si="47"/>
        <v>#VALUE!</v>
      </c>
      <c r="BQ123" s="185" t="e">
        <f>COUNTIFS([1]data!L:L, "S",[1]data!AL:AL,1)*100/SUM(COUNTIFS([1]data!L:L, "S",[1]data!AL:AL,{1,2,3}))</f>
        <v>#VALUE!</v>
      </c>
      <c r="BR123" s="185" t="e">
        <f>COUNTIFS([1]data!L:L, "S",[1]data!AL:AL,2)*100/SUM(COUNTIFS([1]data!L:L, "S",[1]data!AL:AL,{1,2,3}))</f>
        <v>#VALUE!</v>
      </c>
      <c r="BS123" s="185" t="e">
        <f>COUNTIFS([1]data!L:L, "S",[1]data!AL:AL,3)*100/SUM(COUNTIFS([1]data!L:L, "S",[1]data!AL:AL,{1,2,3}))</f>
        <v>#VALUE!</v>
      </c>
      <c r="BT123" s="186" t="e">
        <f t="shared" si="48"/>
        <v>#VALUE!</v>
      </c>
      <c r="BU123" s="185" t="e">
        <f>COUNTIFS([1]data!L:L, "S",[1]data!AM:AM,1)*100/SUM(COUNTIFS([1]data!L:L, "S",[1]data!AM:AM,{1,2,3}))</f>
        <v>#VALUE!</v>
      </c>
      <c r="BV123" s="185" t="e">
        <f>COUNTIFS([1]data!L:L, "S",[1]data!AM:AM,2)*100/SUM(COUNTIFS([1]data!L:L, "S",[1]data!AM:AM,{1,2,3}))</f>
        <v>#VALUE!</v>
      </c>
      <c r="BW123" s="185" t="e">
        <f>COUNTIFS([1]data!L:L, "S",[1]data!AM:AM,3)*100/SUM(COUNTIFS([1]data!L:L, "S",[1]data!AM:AM,{1,2,3}))</f>
        <v>#VALUE!</v>
      </c>
      <c r="BX123" s="186" t="e">
        <f t="shared" si="49"/>
        <v>#VALUE!</v>
      </c>
      <c r="BY123" s="184" t="e">
        <f>COUNTIFS([1]data!L:L, "S",[1]data!AN:AN,1)*100/SUM(COUNTIFS([1]data!L:L, "S",[1]data!AN:AN,{1,2,3}))</f>
        <v>#VALUE!</v>
      </c>
      <c r="BZ123" s="184" t="e">
        <f>COUNTIFS([1]data!L:L, "S",[1]data!AN:AN,2)*100/SUM(COUNTIFS([1]data!L:L, "S",[1]data!AN:AN,{1,2,3}))</f>
        <v>#VALUE!</v>
      </c>
      <c r="CA123" s="184" t="e">
        <f>COUNTIFS([1]data!L:L, "S",[1]data!AN:AN,3)*100/SUM(COUNTIFS([1]data!L:L, "S",[1]data!AN:AN,{1,2,3}))</f>
        <v>#VALUE!</v>
      </c>
      <c r="CB123" s="183" t="e">
        <f t="shared" si="50"/>
        <v>#VALUE!</v>
      </c>
      <c r="CC123" s="184" t="e">
        <f>COUNTIFS([1]data!L:L, "S",[1]data!AO:AO,1)*100/SUM(COUNTIFS([1]data!L:L, "S",[1]data!AO:AO,{1,2,3}))</f>
        <v>#VALUE!</v>
      </c>
      <c r="CD123" s="184" t="e">
        <f>COUNTIFS([1]data!L:L, "S",[1]data!AO:AO,2)*100/SUM(COUNTIFS([1]data!L:L, "S",[1]data!AO:AO,{1,2,3}))</f>
        <v>#VALUE!</v>
      </c>
      <c r="CE123" s="184" t="e">
        <f>COUNTIFS([1]data!L:L, "S",[1]data!AO:AO,3)*100/SUM(COUNTIFS([1]data!L:L, "S",[1]data!AO:AO,{1,2,3}))</f>
        <v>#VALUE!</v>
      </c>
      <c r="CF123" s="183" t="e">
        <f t="shared" si="51"/>
        <v>#VALUE!</v>
      </c>
      <c r="CG123" s="184" t="e">
        <f>COUNTIFS([1]data!L:L, "S",[1]data!AP:AP,1)*100/SUM(COUNTIFS([1]data!L:L, "S",[1]data!AP:AP,{1,2,3}))</f>
        <v>#VALUE!</v>
      </c>
      <c r="CH123" s="184" t="e">
        <f>COUNTIFS([1]data!L:L, "S",[1]data!AP:AP,2)*100/SUM(COUNTIFS([1]data!L:L, "S",[1]data!AP:AP,{1,2,3}))</f>
        <v>#VALUE!</v>
      </c>
      <c r="CI123" s="184" t="e">
        <f>COUNTIFS([1]data!L:L, "S",[1]data!AP:AP,3)*100/SUM(COUNTIFS([1]data!L:L, "S",[1]data!AP:AP,{1,2,3}))</f>
        <v>#VALUE!</v>
      </c>
      <c r="CJ123" s="183" t="e">
        <f t="shared" si="52"/>
        <v>#VALUE!</v>
      </c>
      <c r="CK123" s="184" t="e">
        <f>COUNTIFS([1]data!L:L, "S",[1]data!AQ:AQ,1)*100/SUM(COUNTIFS([1]data!L:L, "S",[1]data!AQ:AQ,{1,2,3}))</f>
        <v>#VALUE!</v>
      </c>
      <c r="CL123" s="184" t="e">
        <f>COUNTIFS([1]data!L:L, "S",[1]data!AQ:AQ,2)*100/SUM(COUNTIFS([1]data!L:L, "S",[1]data!AQ:AQ,{1,2,3}))</f>
        <v>#VALUE!</v>
      </c>
      <c r="CM123" s="184" t="e">
        <f>COUNTIFS([1]data!L:L, "S",[1]data!AQ:AQ,3)*100/SUM(COUNTIFS([1]data!L:L, "S",[1]data!AQ:AQ,{1,2,3}))</f>
        <v>#VALUE!</v>
      </c>
      <c r="CN123" s="183" t="e">
        <f t="shared" si="53"/>
        <v>#VALUE!</v>
      </c>
      <c r="CO123" s="184" t="e">
        <f>COUNTIFS([1]data!L:L, "S",[1]data!AR:AR,1)*100/SUM(COUNTIFS([1]data!L:L, "S",[1]data!AR:AR,{1,2,3}))</f>
        <v>#VALUE!</v>
      </c>
      <c r="CP123" s="184" t="e">
        <f>COUNTIFS([1]data!L:L, "S",[1]data!AR:AR,2)*100/SUM(COUNTIFS([1]data!L:L, "S",[1]data!AR:AR,{1,2,3}))</f>
        <v>#VALUE!</v>
      </c>
      <c r="CQ123" s="184" t="e">
        <f>COUNTIFS([1]data!L:L, "S",[1]data!AR:AR,3)*100/SUM(COUNTIFS([1]data!L:L, "S",[1]data!AR:AR,{1,2,3}))</f>
        <v>#VALUE!</v>
      </c>
      <c r="CR123" s="183" t="e">
        <f t="shared" si="54"/>
        <v>#VALUE!</v>
      </c>
      <c r="CS123" s="184" t="e">
        <f>COUNTIFS([1]data!L:L, "S",[1]data!AS:AS,1)*100/SUM(COUNTIFS([1]data!L:L, "S",[1]data!AS:AS,{1,2,3}))</f>
        <v>#VALUE!</v>
      </c>
      <c r="CT123" s="184" t="e">
        <f>COUNTIFS([1]data!L:L, "S",[1]data!AS:AS,2)*100/SUM(COUNTIFS([1]data!L:L, "S",[1]data!AS:AS,{1,2,3}))</f>
        <v>#VALUE!</v>
      </c>
      <c r="CU123" s="184" t="e">
        <f>COUNTIFS([1]data!L:L, "S",[1]data!AS:AS,3)*100/SUM(COUNTIFS([1]data!L:L, "S",[1]data!AS:AS,{1,2,3}))</f>
        <v>#VALUE!</v>
      </c>
      <c r="CV123" s="183" t="e">
        <f t="shared" si="55"/>
        <v>#VALUE!</v>
      </c>
      <c r="CW123" s="184" t="e">
        <f>COUNTIFS([1]data!L:L, "S",[1]data!AT:AT,1)*100/SUM(COUNTIFS([1]data!L:L, "S",[1]data!AT:AT,{1,2,3}))</f>
        <v>#VALUE!</v>
      </c>
      <c r="CX123" s="184" t="e">
        <f>COUNTIFS([1]data!L:L, "S",[1]data!AT:AT,2)*100/SUM(COUNTIFS([1]data!L:L, "S",[1]data!AT:AT,{1,2,3}))</f>
        <v>#VALUE!</v>
      </c>
      <c r="CY123" s="184" t="e">
        <f>COUNTIFS([1]data!L:L, "S",[1]data!AT:AT,3)*100/SUM(COUNTIFS([1]data!L:L, "S",[1]data!AT:AT,{1,2,3}))</f>
        <v>#VALUE!</v>
      </c>
      <c r="CZ123" s="183" t="e">
        <f t="shared" si="56"/>
        <v>#VALUE!</v>
      </c>
      <c r="DA123" s="184" t="e">
        <f>COUNTIFS([1]data!L:L, "S",[1]data!AU:AU,1)*100/SUM(COUNTIFS([1]data!L:L, "S",[1]data!AU:AU,{1,2,3}))</f>
        <v>#VALUE!</v>
      </c>
      <c r="DB123" s="184" t="e">
        <f>COUNTIFS([1]data!L:L, "S",[1]data!AU:AU,2)*100/SUM(COUNTIFS([1]data!L:L, "S",[1]data!AU:AU,{1,2,3}))</f>
        <v>#VALUE!</v>
      </c>
      <c r="DC123" s="184" t="e">
        <f>COUNTIFS([1]data!L:L, "S",[1]data!AU:AU,3)*100/SUM(COUNTIFS([1]data!L:L, "S",[1]data!AU:AU,{1,2,3}))</f>
        <v>#VALUE!</v>
      </c>
      <c r="DD123" s="183" t="e">
        <f t="shared" si="57"/>
        <v>#VALUE!</v>
      </c>
    </row>
    <row r="124" spans="1:108" ht="12" hidden="1" customHeight="1" x14ac:dyDescent="0.25">
      <c r="A124" s="200" t="s">
        <v>29</v>
      </c>
      <c r="B124" s="199" t="s">
        <v>108</v>
      </c>
      <c r="C124" s="199" t="s">
        <v>109</v>
      </c>
      <c r="D124" s="180" t="e">
        <f>COUNTIF([1]data!M:M, "I")</f>
        <v>#VALUE!</v>
      </c>
      <c r="E124" s="181" t="e">
        <f>COUNTIFS([1]data!M:M, "I", [1]data!V:V,1)*100/SUM(COUNTIFS([1]data!M:M, "I", [1]data!V:V,{1,2,3}))</f>
        <v>#VALUE!</v>
      </c>
      <c r="F124" s="181" t="e">
        <f>COUNTIFS([1]data!M:M, "I", [1]data!V:V,2)*100/SUM(COUNTIFS([1]data!M:M, "I", [1]data!V:V,{1,2,3}))</f>
        <v>#VALUE!</v>
      </c>
      <c r="G124" s="181" t="e">
        <f>COUNTIFS([1]data!M:M, "I", [1]data!V:V,3)*100/SUM(COUNTIFS([1]data!M:M, "I", [1]data!V:V,{1,2,3}))</f>
        <v>#VALUE!</v>
      </c>
      <c r="H124" s="182" t="e">
        <f t="shared" si="33"/>
        <v>#VALUE!</v>
      </c>
      <c r="I124" s="181" t="e">
        <f>COUNTIFS([1]data!M:M, "I", [1]data!W:W,1)*100/SUM(COUNTIFS([1]data!M:M, "I", [1]data!W:W,{1,2,3}))</f>
        <v>#VALUE!</v>
      </c>
      <c r="J124" s="181" t="e">
        <f>COUNTIFS([1]data!M:M, "I", [1]data!W:W,2)*100/SUM(COUNTIFS([1]data!M:M, "I", [1]data!W:W,{1,2,3}))</f>
        <v>#VALUE!</v>
      </c>
      <c r="K124" s="181" t="e">
        <f>COUNTIFS([1]data!M:M, "I", [1]data!W:W,3)*100/SUM(COUNTIFS([1]data!M:M, "I", [1]data!W:W,{1,2,3}))</f>
        <v>#VALUE!</v>
      </c>
      <c r="L124" s="182" t="e">
        <f t="shared" si="58"/>
        <v>#VALUE!</v>
      </c>
      <c r="M124" s="181" t="e">
        <f>COUNTIFS([1]data!M:M, "I", [1]data!X:X,1)*100/SUM(COUNTIFS([1]data!M:M, "I", [1]data!X:X,{1,2,3}))</f>
        <v>#VALUE!</v>
      </c>
      <c r="N124" s="181" t="e">
        <f>COUNTIFS([1]data!M:M, "I", [1]data!X:X,2)*100/SUM(COUNTIFS([1]data!M:M, "I", [1]data!X:X,{1,2,3}))</f>
        <v>#VALUE!</v>
      </c>
      <c r="O124" s="181" t="e">
        <f>COUNTIFS([1]data!M:M, "I", [1]data!X:X,3)*100/SUM(COUNTIFS([1]data!M:M, "I", [1]data!X:X,{1,2,3}))</f>
        <v>#VALUE!</v>
      </c>
      <c r="P124" s="183" t="e">
        <f t="shared" si="34"/>
        <v>#VALUE!</v>
      </c>
      <c r="Q124" s="184" t="e">
        <f>COUNTIFS([1]data!M:M, "I", [1]data!Y:Y,1)*100/SUM(COUNTIFS([1]data!M:M, "I", [1]data!Y:Y,{1,2,3}))</f>
        <v>#VALUE!</v>
      </c>
      <c r="R124" s="184" t="e">
        <f>COUNTIFS([1]data!M:M, "I", [1]data!Y:Y,2)*100/SUM(COUNTIFS([1]data!M:M, "I", [1]data!Y:Y,{1,2,3}))</f>
        <v>#VALUE!</v>
      </c>
      <c r="S124" s="184" t="e">
        <f>COUNTIFS([1]data!M:M, "I", [1]data!Y:Y,3)*100/SUM(COUNTIFS([1]data!M:M, "I", [1]data!Y:Y,{1,2,3}))</f>
        <v>#VALUE!</v>
      </c>
      <c r="T124" s="183" t="e">
        <f t="shared" si="35"/>
        <v>#VALUE!</v>
      </c>
      <c r="U124" s="184" t="e">
        <f>COUNTIFS([1]data!M:M, "I", [1]data!Z:Z,1)*100/SUM(COUNTIFS([1]data!M:M, "I", [1]data!Z:Z,{1,2,3}))</f>
        <v>#VALUE!</v>
      </c>
      <c r="V124" s="184" t="e">
        <f>COUNTIFS([1]data!M:M, "I", [1]data!Z:Z,2)*100/SUM(COUNTIFS([1]data!M:M, "I", [1]data!Z:Z,{1,2,3}))</f>
        <v>#VALUE!</v>
      </c>
      <c r="W124" s="184" t="e">
        <f>COUNTIFS([1]data!M:M, "I", [1]data!Z:Z,3)*100/SUM(COUNTIFS([1]data!M:M, "I", [1]data!Z:Z,{1,2,3}))</f>
        <v>#VALUE!</v>
      </c>
      <c r="X124" s="183" t="e">
        <f t="shared" si="36"/>
        <v>#VALUE!</v>
      </c>
      <c r="Y124" s="184" t="e">
        <f>COUNTIFS([1]data!M:M, "I", [1]data!AA:AA,1)*100/SUM(COUNTIFS([1]data!M:M, "I", [1]data!AA:AA,{1,2,3}))</f>
        <v>#VALUE!</v>
      </c>
      <c r="Z124" s="184" t="e">
        <f>COUNTIFS([1]data!M:M, "I", [1]data!AA:AA,2)*100/SUM(COUNTIFS([1]data!M:M, "I", [1]data!AA:AA,{1,2,3}))</f>
        <v>#VALUE!</v>
      </c>
      <c r="AA124" s="184" t="e">
        <f>COUNTIFS([1]data!M:M, "I", [1]data!AA:AA,3)*100/SUM(COUNTIFS([1]data!M:M, "I", [1]data!AA:AA,{1,2,3}))</f>
        <v>#VALUE!</v>
      </c>
      <c r="AB124" s="183" t="e">
        <f t="shared" si="37"/>
        <v>#VALUE!</v>
      </c>
      <c r="AC124" s="184" t="e">
        <f>COUNTIFS([1]data!M:M, "I", [1]data!AB:AB,1)*100/SUM(COUNTIFS([1]data!M:M, "I", [1]data!AB:AB,{1,2,3}))</f>
        <v>#VALUE!</v>
      </c>
      <c r="AD124" s="184" t="e">
        <f>COUNTIFS([1]data!M:M, "I", [1]data!AB:AB,2)*100/SUM(COUNTIFS([1]data!M:M, "I", [1]data!AB:AB,{1,2,3}))</f>
        <v>#VALUE!</v>
      </c>
      <c r="AE124" s="184" t="e">
        <f>COUNTIFS([1]data!M:M, "I", [1]data!AB:AB,3)*100/SUM(COUNTIFS([1]data!M:M, "I", [1]data!AB:AB,{1,2,3}))</f>
        <v>#VALUE!</v>
      </c>
      <c r="AF124" s="183" t="e">
        <f t="shared" si="38"/>
        <v>#VALUE!</v>
      </c>
      <c r="AG124" s="184" t="e">
        <f>COUNTIFS([1]data!M:M, "I", [1]data!AC:AC,1)*100/SUM(COUNTIFS([1]data!M:M, "I", [1]data!AC:AC,{1,2,3}))</f>
        <v>#VALUE!</v>
      </c>
      <c r="AH124" s="184" t="e">
        <f>COUNTIFS([1]data!M:M, "I", [1]data!AC:AC,2)*100/SUM(COUNTIFS([1]data!M:M, "I", [1]data!AC:AC,{1,2,3}))</f>
        <v>#VALUE!</v>
      </c>
      <c r="AI124" s="184" t="e">
        <f>COUNTIFS([1]data!M:M, "I", [1]data!AC:AC,3)*100/SUM(COUNTIFS([1]data!M:M, "I", [1]data!AC:AC,{1,2,3}))</f>
        <v>#VALUE!</v>
      </c>
      <c r="AJ124" s="183" t="e">
        <f t="shared" si="39"/>
        <v>#VALUE!</v>
      </c>
      <c r="AK124" s="184" t="e">
        <f>COUNTIFS([1]data!M:M, "I", [1]data!AD:AD,1)*100/SUM(COUNTIFS([1]data!M:M, "I", [1]data!AD:AD,{1,2,3}))</f>
        <v>#VALUE!</v>
      </c>
      <c r="AL124" s="184" t="e">
        <f>COUNTIFS([1]data!M:M, "I", [1]data!AD:AD,2)*100/SUM(COUNTIFS([1]data!M:M, "I", [1]data!AD:AD,{1,2,3}))</f>
        <v>#VALUE!</v>
      </c>
      <c r="AM124" s="184" t="e">
        <f>COUNTIFS([1]data!M:M, "I", [1]data!AD:AD,3)*100/SUM(COUNTIFS([1]data!M:M, "I", [1]data!AD:AD,{1,2,3}))</f>
        <v>#VALUE!</v>
      </c>
      <c r="AN124" s="183" t="e">
        <f t="shared" si="40"/>
        <v>#VALUE!</v>
      </c>
      <c r="AO124" s="184" t="e">
        <f>COUNTIFS([1]data!M:M, "I", [1]data!AE:AE,1)*100/SUM(COUNTIFS([1]data!M:M, "I", [1]data!AE:AE,{1,2,3}))</f>
        <v>#VALUE!</v>
      </c>
      <c r="AP124" s="184" t="e">
        <f>COUNTIFS([1]data!M:M, "I", [1]data!AE:AE,2)*100/SUM(COUNTIFS([1]data!M:M, "I", [1]data!AE:AE,{1,2,3}))</f>
        <v>#VALUE!</v>
      </c>
      <c r="AQ124" s="184" t="e">
        <f>COUNTIFS([1]data!M:M, "I", [1]data!AE:AE,3)*100/SUM(COUNTIFS([1]data!M:M, "I", [1]data!AE:AE,{1,2,3}))</f>
        <v>#VALUE!</v>
      </c>
      <c r="AR124" s="183" t="e">
        <f t="shared" si="41"/>
        <v>#VALUE!</v>
      </c>
      <c r="AS124" s="185" t="e">
        <f>COUNTIFS([1]data!M:M, "I", [1]data!AF:AF,1)*100/SUM(COUNTIFS([1]data!M:M, "I", [1]data!AF:AF,{1,2,3}))</f>
        <v>#VALUE!</v>
      </c>
      <c r="AT124" s="185" t="e">
        <f>COUNTIFS([1]data!M:M, "I", [1]data!AF:AF,2)*100/SUM(COUNTIFS([1]data!M:M, "I", [1]data!AF:AF,{1,2,3}))</f>
        <v>#VALUE!</v>
      </c>
      <c r="AU124" s="185" t="e">
        <f>COUNTIFS([1]data!M:M, "I", [1]data!AF:AF,3)*100/SUM(COUNTIFS([1]data!M:M, "I", [1]data!AF:AF,{1,2,3}))</f>
        <v>#VALUE!</v>
      </c>
      <c r="AV124" s="186" t="e">
        <f t="shared" si="42"/>
        <v>#VALUE!</v>
      </c>
      <c r="AW124" s="185" t="e">
        <f>COUNTIFS([1]data!M:M, "I", [1]data!AG:AG,1)*100/SUM(COUNTIFS([1]data!M:M, "I", [1]data!AG:AG,{1,2,3}))</f>
        <v>#VALUE!</v>
      </c>
      <c r="AX124" s="185" t="e">
        <f>COUNTIFS([1]data!M:M, "I", [1]data!AG:AG,2)*100/SUM(COUNTIFS([1]data!M:M, "I", [1]data!AG:AG,{1,2,3}))</f>
        <v>#VALUE!</v>
      </c>
      <c r="AY124" s="185" t="e">
        <f>COUNTIFS([1]data!M:M, "I", [1]data!AG:AG,3)*100/SUM(COUNTIFS([1]data!M:M, "I", [1]data!AG:AG,{1,2,3}))</f>
        <v>#VALUE!</v>
      </c>
      <c r="AZ124" s="186" t="e">
        <f t="shared" si="43"/>
        <v>#VALUE!</v>
      </c>
      <c r="BA124" s="184" t="e">
        <f>COUNTIFS([1]data!M:M, "I", [1]data!AH:AH,1)*100/SUM(COUNTIFS([1]data!M:M, "I", [1]data!AH:AH,{1,2,3}))</f>
        <v>#VALUE!</v>
      </c>
      <c r="BB124" s="184" t="e">
        <f>COUNTIFS([1]data!M:M, "I", [1]data!AH:AH,2)*100/SUM(COUNTIFS([1]data!M:M, "I", [1]data!AH:AH,{1,2,3}))</f>
        <v>#VALUE!</v>
      </c>
      <c r="BC124" s="184" t="e">
        <f>COUNTIFS([1]data!M:M, "I", [1]data!AH:AH,3)*100/SUM(COUNTIFS([1]data!M:M, "I", [1]data!AH:AH,{1,2,3}))</f>
        <v>#VALUE!</v>
      </c>
      <c r="BD124" s="183" t="e">
        <f t="shared" si="44"/>
        <v>#VALUE!</v>
      </c>
      <c r="BE124" s="184" t="e">
        <f>COUNTIFS([1]data!M:M, "I", [1]data!AI:AI,1)*100/SUM(COUNTIFS([1]data!M:M, "I", [1]data!AI:AI,{1,2,3}))</f>
        <v>#VALUE!</v>
      </c>
      <c r="BF124" s="184" t="e">
        <f>COUNTIFS([1]data!M:M, "I", [1]data!AI:AI,2)*100/SUM(COUNTIFS([1]data!M:M, "I", [1]data!AI:AI,{1,2,3}))</f>
        <v>#VALUE!</v>
      </c>
      <c r="BG124" s="184" t="e">
        <f>COUNTIFS([1]data!M:M, "I", [1]data!AI:AI,3)*100/SUM(COUNTIFS([1]data!M:M, "I", [1]data!AI:AI,{1,2,3}))</f>
        <v>#VALUE!</v>
      </c>
      <c r="BH124" s="183" t="e">
        <f t="shared" si="45"/>
        <v>#VALUE!</v>
      </c>
      <c r="BI124" s="184" t="e">
        <f>COUNTIFS([1]data!M:M, "I", [1]data!AJ:AJ,1)*100/SUM(COUNTIFS([1]data!M:M, "I", [1]data!AJ:AJ,{1,2,3}))</f>
        <v>#VALUE!</v>
      </c>
      <c r="BJ124" s="184" t="e">
        <f>COUNTIFS([1]data!M:M, "I", [1]data!AJ:AJ,2)*100/SUM(COUNTIFS([1]data!M:M, "I", [1]data!AJ:AJ,{1,2,3}))</f>
        <v>#VALUE!</v>
      </c>
      <c r="BK124" s="184" t="e">
        <f>COUNTIFS([1]data!M:M, "I", [1]data!AJ:AJ,3)*100/SUM(COUNTIFS([1]data!M:M, "I", [1]data!AJ:AJ,{1,2,3}))</f>
        <v>#VALUE!</v>
      </c>
      <c r="BL124" s="183" t="e">
        <f t="shared" si="46"/>
        <v>#VALUE!</v>
      </c>
      <c r="BM124" s="184" t="e">
        <f>COUNTIFS([1]data!M:M, "I", [1]data!AK:AK,1)*100/SUM(COUNTIFS([1]data!M:M, "I", [1]data!AK:AK,{1,2,3}))</f>
        <v>#VALUE!</v>
      </c>
      <c r="BN124" s="184" t="e">
        <f>COUNTIFS([1]data!M:M, "I", [1]data!AK:AK,2)*100/SUM(COUNTIFS([1]data!M:M, "I", [1]data!AK:AK,{1,2,3}))</f>
        <v>#VALUE!</v>
      </c>
      <c r="BO124" s="184" t="e">
        <f>COUNTIFS([1]data!M:M, "I", [1]data!AK:AK,3)*100/SUM(COUNTIFS([1]data!M:M, "I", [1]data!AK:AK,{1,2,3}))</f>
        <v>#VALUE!</v>
      </c>
      <c r="BP124" s="183" t="e">
        <f t="shared" si="47"/>
        <v>#VALUE!</v>
      </c>
      <c r="BQ124" s="185" t="e">
        <f>COUNTIFS([1]data!M:M, "I", [1]data!AL:AL,1)*100/SUM(COUNTIFS([1]data!M:M, "I", [1]data!AL:AL,{1,2,3}))</f>
        <v>#VALUE!</v>
      </c>
      <c r="BR124" s="185" t="e">
        <f>COUNTIFS([1]data!M:M, "I", [1]data!AL:AL,2)*100/SUM(COUNTIFS([1]data!M:M, "I", [1]data!AL:AL,{1,2,3}))</f>
        <v>#VALUE!</v>
      </c>
      <c r="BS124" s="185" t="e">
        <f>COUNTIFS([1]data!M:M, "I", [1]data!AL:AL,3)*100/SUM(COUNTIFS([1]data!M:M, "I", [1]data!AL:AL,{1,2,3}))</f>
        <v>#VALUE!</v>
      </c>
      <c r="BT124" s="186" t="e">
        <f t="shared" si="48"/>
        <v>#VALUE!</v>
      </c>
      <c r="BU124" s="185" t="e">
        <f>COUNTIFS([1]data!M:M, "I", [1]data!AM:AM,1)*100/SUM(COUNTIFS([1]data!M:M, "I", [1]data!AM:AM,{1,2,3}))</f>
        <v>#VALUE!</v>
      </c>
      <c r="BV124" s="185" t="e">
        <f>COUNTIFS([1]data!M:M, "I", [1]data!AM:AM,2)*100/SUM(COUNTIFS([1]data!M:M, "I", [1]data!AM:AM,{1,2,3}))</f>
        <v>#VALUE!</v>
      </c>
      <c r="BW124" s="185" t="e">
        <f>COUNTIFS([1]data!M:M, "I", [1]data!AM:AM,3)*100/SUM(COUNTIFS([1]data!M:M, "I", [1]data!AM:AM,{1,2,3}))</f>
        <v>#VALUE!</v>
      </c>
      <c r="BX124" s="186" t="e">
        <f t="shared" si="49"/>
        <v>#VALUE!</v>
      </c>
      <c r="BY124" s="184" t="e">
        <f>COUNTIFS([1]data!M:M, "I", [1]data!AN:AN,1)*100/SUM(COUNTIFS([1]data!M:M, "I", [1]data!AN:AN,{1,2,3}))</f>
        <v>#VALUE!</v>
      </c>
      <c r="BZ124" s="184" t="e">
        <f>COUNTIFS([1]data!M:M, "I", [1]data!AN:AN,2)*100/SUM(COUNTIFS([1]data!M:M, "I", [1]data!AN:AN,{1,2,3}))</f>
        <v>#VALUE!</v>
      </c>
      <c r="CA124" s="184" t="e">
        <f>COUNTIFS([1]data!M:M, "I", [1]data!AN:AN,3)*100/SUM(COUNTIFS([1]data!M:M, "I", [1]data!AN:AN,{1,2,3}))</f>
        <v>#VALUE!</v>
      </c>
      <c r="CB124" s="183" t="e">
        <f t="shared" si="50"/>
        <v>#VALUE!</v>
      </c>
      <c r="CC124" s="184" t="e">
        <f>COUNTIFS([1]data!M:M, "I", [1]data!AO:AO,1)*100/SUM(COUNTIFS([1]data!M:M, "I", [1]data!AO:AO,{1,2,3}))</f>
        <v>#VALUE!</v>
      </c>
      <c r="CD124" s="184" t="e">
        <f>COUNTIFS([1]data!M:M, "I", [1]data!AO:AO,2)*100/SUM(COUNTIFS([1]data!M:M, "I", [1]data!AO:AO,{1,2,3}))</f>
        <v>#VALUE!</v>
      </c>
      <c r="CE124" s="184" t="e">
        <f>COUNTIFS([1]data!M:M, "I", [1]data!AO:AO,3)*100/SUM(COUNTIFS([1]data!M:M, "I", [1]data!AO:AO,{1,2,3}))</f>
        <v>#VALUE!</v>
      </c>
      <c r="CF124" s="183" t="e">
        <f t="shared" si="51"/>
        <v>#VALUE!</v>
      </c>
      <c r="CG124" s="184" t="e">
        <f>COUNTIFS([1]data!M:M, "I", [1]data!AP:AP,1)*100/SUM(COUNTIFS([1]data!M:M, "I", [1]data!AP:AP,{1,2,3}))</f>
        <v>#VALUE!</v>
      </c>
      <c r="CH124" s="184" t="e">
        <f>COUNTIFS([1]data!M:M, "I", [1]data!AP:AP,2)*100/SUM(COUNTIFS([1]data!M:M, "I", [1]data!AP:AP,{1,2,3}))</f>
        <v>#VALUE!</v>
      </c>
      <c r="CI124" s="184" t="e">
        <f>COUNTIFS([1]data!M:M, "I", [1]data!AP:AP,3)*100/SUM(COUNTIFS([1]data!M:M, "I", [1]data!AP:AP,{1,2,3}))</f>
        <v>#VALUE!</v>
      </c>
      <c r="CJ124" s="183" t="e">
        <f t="shared" si="52"/>
        <v>#VALUE!</v>
      </c>
      <c r="CK124" s="184" t="e">
        <f>COUNTIFS([1]data!M:M, "I", [1]data!AQ:AQ,1)*100/SUM(COUNTIFS([1]data!M:M, "I", [1]data!AQ:AQ,{1,2,3}))</f>
        <v>#VALUE!</v>
      </c>
      <c r="CL124" s="184" t="e">
        <f>COUNTIFS([1]data!M:M, "I", [1]data!AQ:AQ,2)*100/SUM(COUNTIFS([1]data!M:M, "I", [1]data!AQ:AQ,{1,2,3}))</f>
        <v>#VALUE!</v>
      </c>
      <c r="CM124" s="184" t="e">
        <f>COUNTIFS([1]data!M:M, "I", [1]data!AQ:AQ,3)*100/SUM(COUNTIFS([1]data!M:M, "I", [1]data!AQ:AQ,{1,2,3}))</f>
        <v>#VALUE!</v>
      </c>
      <c r="CN124" s="183" t="e">
        <f t="shared" si="53"/>
        <v>#VALUE!</v>
      </c>
      <c r="CO124" s="184" t="e">
        <f>COUNTIFS([1]data!M:M, "I", [1]data!AR:AR,1)*100/SUM(COUNTIFS([1]data!M:M, "I", [1]data!AR:AR,{1,2,3}))</f>
        <v>#VALUE!</v>
      </c>
      <c r="CP124" s="184" t="e">
        <f>COUNTIFS([1]data!M:M, "I", [1]data!AR:AR,2)*100/SUM(COUNTIFS([1]data!M:M, "I", [1]data!AR:AR,{1,2,3}))</f>
        <v>#VALUE!</v>
      </c>
      <c r="CQ124" s="184" t="e">
        <f>COUNTIFS([1]data!M:M, "I", [1]data!AR:AR,3)*100/SUM(COUNTIFS([1]data!M:M, "I", [1]data!AR:AR,{1,2,3}))</f>
        <v>#VALUE!</v>
      </c>
      <c r="CR124" s="183" t="e">
        <f t="shared" si="54"/>
        <v>#VALUE!</v>
      </c>
      <c r="CS124" s="184" t="e">
        <f>COUNTIFS([1]data!M:M, "I", [1]data!AS:AS,1)*100/SUM(COUNTIFS([1]data!M:M, "I", [1]data!AS:AS,{1,2,3}))</f>
        <v>#VALUE!</v>
      </c>
      <c r="CT124" s="184" t="e">
        <f>COUNTIFS([1]data!M:M, "I", [1]data!AS:AS,2)*100/SUM(COUNTIFS([1]data!M:M, "I", [1]data!AS:AS,{1,2,3}))</f>
        <v>#VALUE!</v>
      </c>
      <c r="CU124" s="184" t="e">
        <f>COUNTIFS([1]data!M:M, "I", [1]data!AS:AS,3)*100/SUM(COUNTIFS([1]data!M:M, "I", [1]data!AS:AS,{1,2,3}))</f>
        <v>#VALUE!</v>
      </c>
      <c r="CV124" s="183" t="e">
        <f t="shared" si="55"/>
        <v>#VALUE!</v>
      </c>
      <c r="CW124" s="184" t="e">
        <f>COUNTIFS([1]data!M:M, "I", [1]data!AT:AT,1)*100/SUM(COUNTIFS([1]data!M:M, "I", [1]data!AT:AT,{1,2,3}))</f>
        <v>#VALUE!</v>
      </c>
      <c r="CX124" s="184" t="e">
        <f>COUNTIFS([1]data!M:M, "I", [1]data!AT:AT,2)*100/SUM(COUNTIFS([1]data!M:M, "I", [1]data!AT:AT,{1,2,3}))</f>
        <v>#VALUE!</v>
      </c>
      <c r="CY124" s="184" t="e">
        <f>COUNTIFS([1]data!M:M, "I", [1]data!AT:AT,3)*100/SUM(COUNTIFS([1]data!M:M, "I", [1]data!AT:AT,{1,2,3}))</f>
        <v>#VALUE!</v>
      </c>
      <c r="CZ124" s="183" t="e">
        <f t="shared" si="56"/>
        <v>#VALUE!</v>
      </c>
      <c r="DA124" s="184" t="e">
        <f>COUNTIFS([1]data!M:M, "I", [1]data!AU:AU,1)*100/SUM(COUNTIFS([1]data!M:M, "I", [1]data!AU:AU,{1,2,3}))</f>
        <v>#VALUE!</v>
      </c>
      <c r="DB124" s="184" t="e">
        <f>COUNTIFS([1]data!M:M, "I", [1]data!AU:AU,2)*100/SUM(COUNTIFS([1]data!M:M, "I", [1]data!AU:AU,{1,2,3}))</f>
        <v>#VALUE!</v>
      </c>
      <c r="DC124" s="184" t="e">
        <f>COUNTIFS([1]data!M:M, "I", [1]data!AU:AU,3)*100/SUM(COUNTIFS([1]data!M:M, "I", [1]data!AU:AU,{1,2,3}))</f>
        <v>#VALUE!</v>
      </c>
      <c r="DD124" s="183" t="e">
        <f t="shared" si="57"/>
        <v>#VALUE!</v>
      </c>
    </row>
    <row r="125" spans="1:108" ht="12" hidden="1" customHeight="1" x14ac:dyDescent="0.25">
      <c r="A125" s="201" t="s">
        <v>42</v>
      </c>
      <c r="B125" s="199" t="s">
        <v>108</v>
      </c>
      <c r="C125" s="199" t="s">
        <v>109</v>
      </c>
      <c r="D125" s="180" t="e">
        <f>COUNTIF([1]data!P:P, "206")</f>
        <v>#VALUE!</v>
      </c>
      <c r="E125" s="181" t="e">
        <f>COUNTIFS([1]data!P:P, 206, [1]data!V:V, 1)*100/SUM(COUNTIFS([1]data!P:P, 206, [1]data!V:V, {1,2,3}))</f>
        <v>#VALUE!</v>
      </c>
      <c r="F125" s="181" t="e">
        <f>COUNTIFS([1]data!P:P, 206, [1]data!V:V, 2)*100/SUM(COUNTIFS([1]data!P:P, 206, [1]data!V:V, {1,2,3}))</f>
        <v>#VALUE!</v>
      </c>
      <c r="G125" s="181" t="e">
        <f>COUNTIFS([1]data!P:P, 206, [1]data!V:V, 3)*100/SUM(COUNTIFS([1]data!P:P, 206, [1]data!V:V, {1,2,3}))</f>
        <v>#VALUE!</v>
      </c>
      <c r="H125" s="182" t="e">
        <f t="shared" si="33"/>
        <v>#VALUE!</v>
      </c>
      <c r="I125" s="181" t="e">
        <f>COUNTIFS([1]data!P:P, 206, [1]data!W:W, 1)*100/SUM(COUNTIFS([1]data!P:P, 206, [1]data!W:W, {1,2,3}))</f>
        <v>#VALUE!</v>
      </c>
      <c r="J125" s="181" t="e">
        <f>COUNTIFS([1]data!P:P, 206, [1]data!W:W, 2)*100/SUM(COUNTIFS([1]data!P:P, 206, [1]data!W:W, {1,2,3}))</f>
        <v>#VALUE!</v>
      </c>
      <c r="K125" s="181" t="e">
        <f>COUNTIFS([1]data!P:P, 206, [1]data!W:W, 3)*100/SUM(COUNTIFS([1]data!P:P, 206, [1]data!W:W, {1,2,3}))</f>
        <v>#VALUE!</v>
      </c>
      <c r="L125" s="182" t="e">
        <f t="shared" si="58"/>
        <v>#VALUE!</v>
      </c>
      <c r="M125" s="181" t="e">
        <f>COUNTIFS([1]data!P:P, 206, [1]data!X:X, 1)*100/SUM(COUNTIFS([1]data!P:P, 206, [1]data!X:X, {1,2,3}))</f>
        <v>#VALUE!</v>
      </c>
      <c r="N125" s="181" t="e">
        <f>COUNTIFS([1]data!P:P, 206, [1]data!X:X, 2)*100/SUM(COUNTIFS([1]data!P:P, 206, [1]data!X:X, {1,2,3}))</f>
        <v>#VALUE!</v>
      </c>
      <c r="O125" s="181" t="e">
        <f>COUNTIFS([1]data!P:P, 206, [1]data!X:X, 3)*100/SUM(COUNTIFS([1]data!P:P, 206, [1]data!X:X, {1,2,3}))</f>
        <v>#VALUE!</v>
      </c>
      <c r="P125" s="183" t="e">
        <f t="shared" si="34"/>
        <v>#VALUE!</v>
      </c>
      <c r="Q125" s="184" t="e">
        <f>COUNTIFS([1]data!P:P, 206, [1]data!Y:Y, 1)*100/SUM(COUNTIFS([1]data!P:P, 206, [1]data!Y:Y, {1,2,3}))</f>
        <v>#VALUE!</v>
      </c>
      <c r="R125" s="184" t="e">
        <f>COUNTIFS([1]data!P:P, 206, [1]data!Y:Y, 2)*100/SUM(COUNTIFS([1]data!P:P, 206, [1]data!Y:Y, {1,2,3}))</f>
        <v>#VALUE!</v>
      </c>
      <c r="S125" s="184" t="e">
        <f>COUNTIFS([1]data!P:P, 206, [1]data!Y:Y, 3)*100/SUM(COUNTIFS([1]data!P:P, 206, [1]data!Y:Y, {1,2,3}))</f>
        <v>#VALUE!</v>
      </c>
      <c r="T125" s="183" t="e">
        <f t="shared" si="35"/>
        <v>#VALUE!</v>
      </c>
      <c r="U125" s="184" t="e">
        <f>COUNTIFS([1]data!P:P, 206, [1]data!Z:Z, 1)*100/SUM(COUNTIFS([1]data!P:P, 206, [1]data!Z:Z, {1,2,3}))</f>
        <v>#VALUE!</v>
      </c>
      <c r="V125" s="184" t="e">
        <f>COUNTIFS([1]data!P:P, 206, [1]data!Z:Z, 2)*100/SUM(COUNTIFS([1]data!P:P, 206, [1]data!Z:Z, {1,2,3}))</f>
        <v>#VALUE!</v>
      </c>
      <c r="W125" s="184" t="e">
        <f>COUNTIFS([1]data!P:P, 206, [1]data!Z:Z, 3)*100/SUM(COUNTIFS([1]data!P:P, 206, [1]data!Z:Z, {1,2,3}))</f>
        <v>#VALUE!</v>
      </c>
      <c r="X125" s="183" t="e">
        <f t="shared" si="36"/>
        <v>#VALUE!</v>
      </c>
      <c r="Y125" s="184" t="e">
        <f>COUNTIFS([1]data!P:P, 206, [1]data!AA:AA, 1)*100/SUM(COUNTIFS([1]data!P:P, 206, [1]data!AA:AA, {1,2,3}))</f>
        <v>#VALUE!</v>
      </c>
      <c r="Z125" s="184" t="e">
        <f>COUNTIFS([1]data!P:P, 206, [1]data!AA:AA, 2)*100/SUM(COUNTIFS([1]data!P:P, 206, [1]data!AA:AA, {1,2,3}))</f>
        <v>#VALUE!</v>
      </c>
      <c r="AA125" s="184" t="e">
        <f>COUNTIFS([1]data!P:P, 206, [1]data!AA:AA, 3)*100/SUM(COUNTIFS([1]data!P:P, 206, [1]data!AA:AA, {1,2,3}))</f>
        <v>#VALUE!</v>
      </c>
      <c r="AB125" s="183" t="e">
        <f t="shared" si="37"/>
        <v>#VALUE!</v>
      </c>
      <c r="AC125" s="184" t="e">
        <f>COUNTIFS([1]data!P:P, 206, [1]data!AB:AB, 1)*100/SUM(COUNTIFS([1]data!P:P, 206, [1]data!AB:AB, {1,2,3}))</f>
        <v>#VALUE!</v>
      </c>
      <c r="AD125" s="184" t="e">
        <f>COUNTIFS([1]data!P:P, 206, [1]data!AB:AB, 2)*100/SUM(COUNTIFS([1]data!P:P, 206, [1]data!AB:AB, {1,2,3}))</f>
        <v>#VALUE!</v>
      </c>
      <c r="AE125" s="184" t="e">
        <f>COUNTIFS([1]data!P:P, 206, [1]data!AB:AB, 3)*100/SUM(COUNTIFS([1]data!P:P, 206, [1]data!AB:AB, {1,2,3}))</f>
        <v>#VALUE!</v>
      </c>
      <c r="AF125" s="183" t="e">
        <f t="shared" si="38"/>
        <v>#VALUE!</v>
      </c>
      <c r="AG125" s="184" t="e">
        <f>COUNTIFS([1]data!P:P, 206, [1]data!AC:AC, 1)*100/SUM(COUNTIFS([1]data!P:P, 206, [1]data!AC:AC, {1,2,3}))</f>
        <v>#VALUE!</v>
      </c>
      <c r="AH125" s="184" t="e">
        <f>COUNTIFS([1]data!P:P, 206, [1]data!AC:AC, 2)*100/SUM(COUNTIFS([1]data!P:P, 206, [1]data!AC:AC, {1,2,3}))</f>
        <v>#VALUE!</v>
      </c>
      <c r="AI125" s="184" t="e">
        <f>COUNTIFS([1]data!P:P, 206, [1]data!AC:AC, 3)*100/SUM(COUNTIFS([1]data!P:P, 206, [1]data!AC:AC, {1,2,3}))</f>
        <v>#VALUE!</v>
      </c>
      <c r="AJ125" s="183" t="e">
        <f t="shared" si="39"/>
        <v>#VALUE!</v>
      </c>
      <c r="AK125" s="184" t="e">
        <f>COUNTIFS([1]data!P:P, 206, [1]data!AD:AD, 1)*100/SUM(COUNTIFS([1]data!P:P, 206, [1]data!AD:AD, {1,2,3}))</f>
        <v>#VALUE!</v>
      </c>
      <c r="AL125" s="184" t="e">
        <f>COUNTIFS([1]data!P:P, 206, [1]data!AD:AD, 2)*100/SUM(COUNTIFS([1]data!P:P, 206, [1]data!AD:AD, {1,2,3}))</f>
        <v>#VALUE!</v>
      </c>
      <c r="AM125" s="184" t="e">
        <f>COUNTIFS([1]data!P:P, 206, [1]data!AD:AD, 3)*100/SUM(COUNTIFS([1]data!P:P, 206, [1]data!AD:AD, {1,2,3}))</f>
        <v>#VALUE!</v>
      </c>
      <c r="AN125" s="183" t="e">
        <f t="shared" si="40"/>
        <v>#VALUE!</v>
      </c>
      <c r="AO125" s="184" t="e">
        <f>COUNTIFS([1]data!P:P, 206, [1]data!AE:AE, 1)*100/SUM(COUNTIFS([1]data!P:P, 206, [1]data!AE:AE, {1,2,3}))</f>
        <v>#VALUE!</v>
      </c>
      <c r="AP125" s="184" t="e">
        <f>COUNTIFS([1]data!P:P, 206, [1]data!AE:AE, 2)*100/SUM(COUNTIFS([1]data!P:P, 206, [1]data!AE:AE, {1,2,3}))</f>
        <v>#VALUE!</v>
      </c>
      <c r="AQ125" s="184" t="e">
        <f>COUNTIFS([1]data!P:P, 206, [1]data!AE:AE, 3)*100/SUM(COUNTIFS([1]data!P:P, 206, [1]data!AE:AE, {1,2,3}))</f>
        <v>#VALUE!</v>
      </c>
      <c r="AR125" s="183" t="e">
        <f t="shared" si="41"/>
        <v>#VALUE!</v>
      </c>
      <c r="AS125" s="185" t="e">
        <f>COUNTIFS([1]data!P:P, 206, [1]data!AF:AF, 1)*100/SUM(COUNTIFS([1]data!P:P, 206, [1]data!AF:AF, {1,2,3}))</f>
        <v>#VALUE!</v>
      </c>
      <c r="AT125" s="185" t="e">
        <f>COUNTIFS([1]data!P:P, 206, [1]data!AF:AF, 2)*100/SUM(COUNTIFS([1]data!P:P, 206, [1]data!AF:AF, {1,2,3}))</f>
        <v>#VALUE!</v>
      </c>
      <c r="AU125" s="185" t="e">
        <f>COUNTIFS([1]data!P:P, 206, [1]data!AF:AF, 3)*100/SUM(COUNTIFS([1]data!P:P, 206, [1]data!AF:AF, {1,2,3}))</f>
        <v>#VALUE!</v>
      </c>
      <c r="AV125" s="186" t="e">
        <f t="shared" si="42"/>
        <v>#VALUE!</v>
      </c>
      <c r="AW125" s="185" t="e">
        <f>COUNTIFS([1]data!P:P, 206, [1]data!AG:AG, 1)*100/SUM(COUNTIFS([1]data!P:P, 206, [1]data!AG:AG, {1,2,3}))</f>
        <v>#VALUE!</v>
      </c>
      <c r="AX125" s="185" t="e">
        <f>COUNTIFS([1]data!P:P, 206, [1]data!AG:AG, 2)*100/SUM(COUNTIFS([1]data!P:P, 206, [1]data!AG:AG, {1,2,3}))</f>
        <v>#VALUE!</v>
      </c>
      <c r="AY125" s="185" t="e">
        <f>COUNTIFS([1]data!P:P, 206, [1]data!AG:AG, 3)*100/SUM(COUNTIFS([1]data!P:P, 206, [1]data!AG:AG, {1,2,3}))</f>
        <v>#VALUE!</v>
      </c>
      <c r="AZ125" s="186" t="e">
        <f t="shared" si="43"/>
        <v>#VALUE!</v>
      </c>
      <c r="BA125" s="184" t="e">
        <f>COUNTIFS([1]data!P:P, 206, [1]data!AH:AH, 1)*100/SUM(COUNTIFS([1]data!P:P, 206, [1]data!AH:AH, {1,2,3}))</f>
        <v>#VALUE!</v>
      </c>
      <c r="BB125" s="184" t="e">
        <f>COUNTIFS([1]data!P:P, 206, [1]data!AH:AH, 2)*100/SUM(COUNTIFS([1]data!P:P, 206, [1]data!AH:AH, {1,2,3}))</f>
        <v>#VALUE!</v>
      </c>
      <c r="BC125" s="184" t="e">
        <f>COUNTIFS([1]data!P:P, 206, [1]data!AH:AH, 3)*100/SUM(COUNTIFS([1]data!P:P, 206, [1]data!AH:AH, {1,2,3}))</f>
        <v>#VALUE!</v>
      </c>
      <c r="BD125" s="183" t="e">
        <f t="shared" si="44"/>
        <v>#VALUE!</v>
      </c>
      <c r="BE125" s="184" t="e">
        <f>COUNTIFS([1]data!P:P, 206, [1]data!AI:AI, 1)*100/SUM(COUNTIFS([1]data!P:P, 206, [1]data!AI:AI, {1,2,3}))</f>
        <v>#VALUE!</v>
      </c>
      <c r="BF125" s="184" t="e">
        <f>COUNTIFS([1]data!P:P, 206, [1]data!AI:AI, 2)*100/SUM(COUNTIFS([1]data!P:P, 206, [1]data!AI:AI, {1,2,3}))</f>
        <v>#VALUE!</v>
      </c>
      <c r="BG125" s="184" t="e">
        <f>COUNTIFS([1]data!P:P, 206, [1]data!AI:AI, 3)*100/SUM(COUNTIFS([1]data!P:P, 206, [1]data!AI:AI, {1,2,3}))</f>
        <v>#VALUE!</v>
      </c>
      <c r="BH125" s="183" t="e">
        <f t="shared" si="45"/>
        <v>#VALUE!</v>
      </c>
      <c r="BI125" s="184" t="e">
        <f>COUNTIFS([1]data!P:P, 206, [1]data!AJ:AJ, 1)*100/SUM(COUNTIFS([1]data!P:P, 206, [1]data!AJ:AJ, {1,2,3}))</f>
        <v>#VALUE!</v>
      </c>
      <c r="BJ125" s="184" t="e">
        <f>COUNTIFS([1]data!P:P, 206, [1]data!AJ:AJ, 2)*100/SUM(COUNTIFS([1]data!P:P, 206, [1]data!AJ:AJ, {1,2,3}))</f>
        <v>#VALUE!</v>
      </c>
      <c r="BK125" s="184" t="e">
        <f>COUNTIFS([1]data!P:P, 206, [1]data!AJ:AJ, 3)*100/SUM(COUNTIFS([1]data!P:P, 206, [1]data!AJ:AJ, {1,2,3}))</f>
        <v>#VALUE!</v>
      </c>
      <c r="BL125" s="183" t="e">
        <f t="shared" si="46"/>
        <v>#VALUE!</v>
      </c>
      <c r="BM125" s="184" t="e">
        <f>COUNTIFS([1]data!P:P, 206, [1]data!AK:AK, 1)*100/SUM(COUNTIFS([1]data!P:P, 206, [1]data!AK:AK, {1,2,3}))</f>
        <v>#VALUE!</v>
      </c>
      <c r="BN125" s="184" t="e">
        <f>COUNTIFS([1]data!P:P, 206, [1]data!AK:AK, 2)*100/SUM(COUNTIFS([1]data!P:P, 206, [1]data!AK:AK, {1,2,3}))</f>
        <v>#VALUE!</v>
      </c>
      <c r="BO125" s="184" t="e">
        <f>COUNTIFS([1]data!P:P, 206, [1]data!AK:AK, 3)*100/SUM(COUNTIFS([1]data!P:P, 206, [1]data!AK:AK, {1,2,3}))</f>
        <v>#VALUE!</v>
      </c>
      <c r="BP125" s="183" t="e">
        <f t="shared" si="47"/>
        <v>#VALUE!</v>
      </c>
      <c r="BQ125" s="185" t="e">
        <f>COUNTIFS([1]data!P:P, 206, [1]data!AL:AL, 1)*100/SUM(COUNTIFS([1]data!P:P, 206, [1]data!AL:AL, {1,2,3}))</f>
        <v>#VALUE!</v>
      </c>
      <c r="BR125" s="185" t="e">
        <f>COUNTIFS([1]data!P:P, 206, [1]data!AL:AL, 2)*100/SUM(COUNTIFS([1]data!P:P, 206, [1]data!AL:AL, {1,2,3}))</f>
        <v>#VALUE!</v>
      </c>
      <c r="BS125" s="185" t="e">
        <f>COUNTIFS([1]data!P:P, 206, [1]data!AL:AL, 3)*100/SUM(COUNTIFS([1]data!P:P, 206, [1]data!AL:AL, {1,2,3}))</f>
        <v>#VALUE!</v>
      </c>
      <c r="BT125" s="186" t="e">
        <f t="shared" si="48"/>
        <v>#VALUE!</v>
      </c>
      <c r="BU125" s="185" t="e">
        <f>COUNTIFS([1]data!P:P, 206, [1]data!AM:AM, 1)*100/SUM(COUNTIFS([1]data!P:P, 206, [1]data!AM:AM, {1,2,3}))</f>
        <v>#VALUE!</v>
      </c>
      <c r="BV125" s="185" t="e">
        <f>COUNTIFS([1]data!P:P, 206, [1]data!AM:AM, 2)*100/SUM(COUNTIFS([1]data!P:P, 206, [1]data!AM:AM, {1,2,3}))</f>
        <v>#VALUE!</v>
      </c>
      <c r="BW125" s="185" t="e">
        <f>COUNTIFS([1]data!P:P, 206, [1]data!AM:AM, 3)*100/SUM(COUNTIFS([1]data!P:P, 206, [1]data!AM:AM, {1,2,3}))</f>
        <v>#VALUE!</v>
      </c>
      <c r="BX125" s="186" t="e">
        <f t="shared" si="49"/>
        <v>#VALUE!</v>
      </c>
      <c r="BY125" s="184" t="e">
        <f>COUNTIFS([1]data!P:P, 206, [1]data!AN:AN, 1)*100/SUM(COUNTIFS([1]data!P:P, 206, [1]data!AN:AN, {1,2,3}))</f>
        <v>#VALUE!</v>
      </c>
      <c r="BZ125" s="184" t="e">
        <f>COUNTIFS([1]data!P:P, 206, [1]data!AN:AN, 2)*100/SUM(COUNTIFS([1]data!P:P, 206, [1]data!AN:AN, {1,2,3}))</f>
        <v>#VALUE!</v>
      </c>
      <c r="CA125" s="184" t="e">
        <f>COUNTIFS([1]data!P:P, 206, [1]data!AN:AN, 3)*100/SUM(COUNTIFS([1]data!P:P, 206, [1]data!AN:AN, {1,2,3}))</f>
        <v>#VALUE!</v>
      </c>
      <c r="CB125" s="183" t="e">
        <f t="shared" si="50"/>
        <v>#VALUE!</v>
      </c>
      <c r="CC125" s="184" t="e">
        <f>COUNTIFS([1]data!P:P, 206, [1]data!AO:AO, 1)*100/SUM(COUNTIFS([1]data!P:P, 206, [1]data!AO:AO, {1,2,3}))</f>
        <v>#VALUE!</v>
      </c>
      <c r="CD125" s="184" t="e">
        <f>COUNTIFS([1]data!P:P, 206, [1]data!AO:AO, 2)*100/SUM(COUNTIFS([1]data!P:P, 206, [1]data!AO:AO, {1,2,3}))</f>
        <v>#VALUE!</v>
      </c>
      <c r="CE125" s="184" t="e">
        <f>COUNTIFS([1]data!P:P, 206, [1]data!AO:AO, 3)*100/SUM(COUNTIFS([1]data!P:P, 206, [1]data!AO:AO, {1,2,3}))</f>
        <v>#VALUE!</v>
      </c>
      <c r="CF125" s="183" t="e">
        <f t="shared" si="51"/>
        <v>#VALUE!</v>
      </c>
      <c r="CG125" s="184" t="e">
        <f>COUNTIFS([1]data!P:P, 206, [1]data!AP:AP, 1)*100/SUM(COUNTIFS([1]data!P:P, 206, [1]data!AP:AP, {1,2,3}))</f>
        <v>#VALUE!</v>
      </c>
      <c r="CH125" s="184" t="e">
        <f>COUNTIFS([1]data!P:P, 206, [1]data!AP:AP, 2)*100/SUM(COUNTIFS([1]data!P:P, 206, [1]data!AP:AP, {1,2,3}))</f>
        <v>#VALUE!</v>
      </c>
      <c r="CI125" s="184" t="e">
        <f>COUNTIFS([1]data!P:P, 206, [1]data!AP:AP, 3)*100/SUM(COUNTIFS([1]data!P:P, 206, [1]data!AP:AP, {1,2,3}))</f>
        <v>#VALUE!</v>
      </c>
      <c r="CJ125" s="183" t="e">
        <f t="shared" si="52"/>
        <v>#VALUE!</v>
      </c>
      <c r="CK125" s="184" t="e">
        <f>COUNTIFS([1]data!P:P, 206, [1]data!AQ:AQ, 1)*100/SUM(COUNTIFS([1]data!P:P, 206, [1]data!AQ:AQ, {1,2,3}))</f>
        <v>#VALUE!</v>
      </c>
      <c r="CL125" s="184" t="e">
        <f>COUNTIFS([1]data!P:P, 206, [1]data!AQ:AQ, 2)*100/SUM(COUNTIFS([1]data!P:P, 206, [1]data!AQ:AQ, {1,2,3}))</f>
        <v>#VALUE!</v>
      </c>
      <c r="CM125" s="184" t="e">
        <f>COUNTIFS([1]data!P:P, 206, [1]data!AQ:AQ, 3)*100/SUM(COUNTIFS([1]data!P:P, 206, [1]data!AQ:AQ, {1,2,3}))</f>
        <v>#VALUE!</v>
      </c>
      <c r="CN125" s="183" t="e">
        <f t="shared" si="53"/>
        <v>#VALUE!</v>
      </c>
      <c r="CO125" s="184" t="e">
        <f>COUNTIFS([1]data!P:P, 206, [1]data!AR:AR, 1)*100/SUM(COUNTIFS([1]data!P:P, 206, [1]data!AR:AR, {1,2,3}))</f>
        <v>#VALUE!</v>
      </c>
      <c r="CP125" s="184" t="e">
        <f>COUNTIFS([1]data!P:P, 206, [1]data!AR:AR, 2)*100/SUM(COUNTIFS([1]data!P:P, 206, [1]data!AR:AR, {1,2,3}))</f>
        <v>#VALUE!</v>
      </c>
      <c r="CQ125" s="184" t="e">
        <f>COUNTIFS([1]data!P:P, 206, [1]data!AR:AR, 3)*100/SUM(COUNTIFS([1]data!P:P, 206, [1]data!AR:AR, {1,2,3}))</f>
        <v>#VALUE!</v>
      </c>
      <c r="CR125" s="183" t="e">
        <f t="shared" si="54"/>
        <v>#VALUE!</v>
      </c>
      <c r="CS125" s="184" t="e">
        <f>COUNTIFS([1]data!P:P, 206, [1]data!AS:AS, 1)*100/SUM(COUNTIFS([1]data!P:P, 206, [1]data!AS:AS, {1,2,3}))</f>
        <v>#VALUE!</v>
      </c>
      <c r="CT125" s="184" t="e">
        <f>COUNTIFS([1]data!P:P, 206, [1]data!AS:AS, 2)*100/SUM(COUNTIFS([1]data!P:P, 206, [1]data!AS:AS, {1,2,3}))</f>
        <v>#VALUE!</v>
      </c>
      <c r="CU125" s="184" t="e">
        <f>COUNTIFS([1]data!P:P, 206, [1]data!AS:AS, 3)*100/SUM(COUNTIFS([1]data!P:P, 206, [1]data!AS:AS, {1,2,3}))</f>
        <v>#VALUE!</v>
      </c>
      <c r="CV125" s="183" t="e">
        <f t="shared" si="55"/>
        <v>#VALUE!</v>
      </c>
      <c r="CW125" s="184" t="e">
        <f>COUNTIFS([1]data!P:P, 206, [1]data!AT:AT, 1)*100/SUM(COUNTIFS([1]data!P:P, 206, [1]data!AT:AT, {1,2,3}))</f>
        <v>#VALUE!</v>
      </c>
      <c r="CX125" s="184" t="e">
        <f>COUNTIFS([1]data!P:P, 206, [1]data!AT:AT, 2)*100/SUM(COUNTIFS([1]data!P:P, 206, [1]data!AT:AT, {1,2,3}))</f>
        <v>#VALUE!</v>
      </c>
      <c r="CY125" s="184" t="e">
        <f>COUNTIFS([1]data!P:P, 206, [1]data!AT:AT, 3)*100/SUM(COUNTIFS([1]data!P:P, 206, [1]data!AT:AT, {1,2,3}))</f>
        <v>#VALUE!</v>
      </c>
      <c r="CZ125" s="183" t="e">
        <f t="shared" si="56"/>
        <v>#VALUE!</v>
      </c>
      <c r="DA125" s="184" t="e">
        <f>COUNTIFS([1]data!P:P, 206, [1]data!AU:AU, 1)*100/SUM(COUNTIFS([1]data!P:P, 206, [1]data!AU:AU, {1,2,3}))</f>
        <v>#VALUE!</v>
      </c>
      <c r="DB125" s="184" t="e">
        <f>COUNTIFS([1]data!P:P, 206, [1]data!AU:AU, 2)*100/SUM(COUNTIFS([1]data!P:P, 206, [1]data!AU:AU, {1,2,3}))</f>
        <v>#VALUE!</v>
      </c>
      <c r="DC125" s="184" t="e">
        <f>COUNTIFS([1]data!P:P, 206, [1]data!AU:AU, 3)*100/SUM(COUNTIFS([1]data!P:P, 206, [1]data!AU:AU, {1,2,3}))</f>
        <v>#VALUE!</v>
      </c>
      <c r="DD125" s="183" t="e">
        <f t="shared" si="57"/>
        <v>#VALUE!</v>
      </c>
    </row>
    <row r="126" spans="1:108" ht="12" hidden="1" customHeight="1" thickBot="1" x14ac:dyDescent="0.3">
      <c r="A126" s="202" t="s">
        <v>58</v>
      </c>
      <c r="B126" s="199" t="s">
        <v>108</v>
      </c>
      <c r="C126" s="199" t="s">
        <v>109</v>
      </c>
      <c r="D126" s="180" t="e">
        <f>D123-D125</f>
        <v>#VALUE!</v>
      </c>
      <c r="E126" s="181" t="e">
        <f>COUNTIFS([1]data!L:L,"S",[1]data!P:P, "&lt;&gt;206", [1]data!V:V,1)*100/SUM(COUNTIFS([1]data!L:L,"S",[1]data!P:P, "&lt;&gt;206", [1]data!V:V,{1,2,3}))</f>
        <v>#VALUE!</v>
      </c>
      <c r="F126" s="181" t="e">
        <f>COUNTIFS([1]data!L:L,"S",[1]data!P:P, "&lt;&gt;206", [1]data!V:V,2)*100/SUM(COUNTIFS([1]data!L:L,"S",[1]data!P:P, "&lt;&gt;206", [1]data!V:V,{1,2,3}))</f>
        <v>#VALUE!</v>
      </c>
      <c r="G126" s="181" t="e">
        <f>COUNTIFS([1]data!L:L,"S",[1]data!P:P, "&lt;&gt;206", [1]data!V:V,3)*100/SUM(COUNTIFS([1]data!L:L,"S",[1]data!P:P, "&lt;&gt;206", [1]data!V:V,{1,2,3}))</f>
        <v>#VALUE!</v>
      </c>
      <c r="H126" s="187" t="e">
        <f t="shared" si="33"/>
        <v>#VALUE!</v>
      </c>
      <c r="I126" s="181" t="e">
        <f>COUNTIFS([1]data!L:L,"S",[1]data!P:P, "&lt;&gt;206", [1]data!W:W,1)*100/SUM(COUNTIFS([1]data!L:L,"S",[1]data!P:P, "&lt;&gt;206", [1]data!W:W,{1,2,3}))</f>
        <v>#VALUE!</v>
      </c>
      <c r="J126" s="181" t="e">
        <f>COUNTIFS([1]data!L:L,"S",[1]data!P:P, "&lt;&gt;206", [1]data!W:W,2)*100/SUM(COUNTIFS([1]data!L:L,"S",[1]data!P:P, "&lt;&gt;206", [1]data!W:W,{1,2,3}))</f>
        <v>#VALUE!</v>
      </c>
      <c r="K126" s="181" t="e">
        <f>COUNTIFS([1]data!L:L,"S",[1]data!P:P, "&lt;&gt;206", [1]data!W:W,3)*100/SUM(COUNTIFS([1]data!L:L,"S",[1]data!P:P, "&lt;&gt;206", [1]data!W:W,{1,2,3}))</f>
        <v>#VALUE!</v>
      </c>
      <c r="L126" s="187" t="e">
        <f t="shared" si="58"/>
        <v>#VALUE!</v>
      </c>
      <c r="M126" s="181" t="e">
        <f>COUNTIFS([1]data!L:L,"S",[1]data!P:P, "&lt;&gt;206", [1]data!X:X,1)*100/SUM(COUNTIFS([1]data!L:L,"S",[1]data!P:P, "&lt;&gt;206", [1]data!X:X,{1,2,3}))</f>
        <v>#VALUE!</v>
      </c>
      <c r="N126" s="181" t="e">
        <f>COUNTIFS([1]data!L:L,"S",[1]data!P:P, "&lt;&gt;206", [1]data!X:X,2)*100/SUM(COUNTIFS([1]data!L:L,"S",[1]data!P:P, "&lt;&gt;206", [1]data!X:X,{1,2,3}))</f>
        <v>#VALUE!</v>
      </c>
      <c r="O126" s="181" t="e">
        <f>COUNTIFS([1]data!L:L,"S",[1]data!P:P, "&lt;&gt;206", [1]data!X:X,3)*100/SUM(COUNTIFS([1]data!L:L,"S",[1]data!P:P, "&lt;&gt;206", [1]data!X:X,{1,2,3}))</f>
        <v>#VALUE!</v>
      </c>
      <c r="P126" s="188" t="e">
        <f t="shared" si="34"/>
        <v>#VALUE!</v>
      </c>
      <c r="Q126" s="184" t="e">
        <f>COUNTIFS([1]data!L:L,"S",[1]data!P:P, "&lt;&gt;206", [1]data!Y:Y,1)*100/SUM(COUNTIFS([1]data!L:L,"S",[1]data!P:P, "&lt;&gt;206", [1]data!Y:Y,{1,2,3}))</f>
        <v>#VALUE!</v>
      </c>
      <c r="R126" s="184" t="e">
        <f>COUNTIFS([1]data!L:L,"S",[1]data!P:P, "&lt;&gt;206", [1]data!Y:Y,2)*100/SUM(COUNTIFS([1]data!L:L,"S",[1]data!P:P, "&lt;&gt;206", [1]data!Y:Y,{1,2,3}))</f>
        <v>#VALUE!</v>
      </c>
      <c r="S126" s="184" t="e">
        <f>COUNTIFS([1]data!L:L,"S",[1]data!P:P, "&lt;&gt;206", [1]data!Y:Y,3)*100/SUM(COUNTIFS([1]data!L:L,"S",[1]data!P:P, "&lt;&gt;206", [1]data!Y:Y,{1,2,3}))</f>
        <v>#VALUE!</v>
      </c>
      <c r="T126" s="188" t="e">
        <f t="shared" si="35"/>
        <v>#VALUE!</v>
      </c>
      <c r="U126" s="184" t="e">
        <f>COUNTIFS([1]data!L:L,"S",[1]data!P:P, "&lt;&gt;206", [1]data!Z:Z,1)*100/SUM(COUNTIFS([1]data!L:L,"S",[1]data!P:P, "&lt;&gt;206", [1]data!Z:Z,{1,2,3}))</f>
        <v>#VALUE!</v>
      </c>
      <c r="V126" s="184" t="e">
        <f>COUNTIFS([1]data!L:L,"S",[1]data!P:P, "&lt;&gt;206", [1]data!Z:Z,2)*100/SUM(COUNTIFS([1]data!L:L,"S",[1]data!P:P, "&lt;&gt;206", [1]data!Z:Z,{1,2,3}))</f>
        <v>#VALUE!</v>
      </c>
      <c r="W126" s="184" t="e">
        <f>COUNTIFS([1]data!L:L,"S",[1]data!P:P, "&lt;&gt;206", [1]data!Z:Z,3)*100/SUM(COUNTIFS([1]data!L:L,"S",[1]data!P:P, "&lt;&gt;206", [1]data!Z:Z,{1,2,3}))</f>
        <v>#VALUE!</v>
      </c>
      <c r="X126" s="188" t="e">
        <f t="shared" si="36"/>
        <v>#VALUE!</v>
      </c>
      <c r="Y126" s="184" t="e">
        <f>COUNTIFS([1]data!L:L,"S",[1]data!P:P, "&lt;&gt;206", [1]data!AA:AA,1)*100/SUM(COUNTIFS([1]data!L:L,"S",[1]data!P:P, "&lt;&gt;206", [1]data!AA:AA,{1,2,3}))</f>
        <v>#VALUE!</v>
      </c>
      <c r="Z126" s="184" t="e">
        <f>COUNTIFS([1]data!L:L,"S",[1]data!P:P, "&lt;&gt;206", [1]data!AA:AA,2)*100/SUM(COUNTIFS([1]data!L:L,"S",[1]data!P:P, "&lt;&gt;206", [1]data!AA:AA,{1,2,3}))</f>
        <v>#VALUE!</v>
      </c>
      <c r="AA126" s="184" t="e">
        <f>COUNTIFS([1]data!L:L,"S",[1]data!P:P, "&lt;&gt;206", [1]data!AA:AA,3)*100/SUM(COUNTIFS([1]data!L:L,"S",[1]data!P:P, "&lt;&gt;206", [1]data!AA:AA,{1,2,3}))</f>
        <v>#VALUE!</v>
      </c>
      <c r="AB126" s="188" t="e">
        <f t="shared" si="37"/>
        <v>#VALUE!</v>
      </c>
      <c r="AC126" s="184" t="e">
        <f>COUNTIFS([1]data!L:L,"S",[1]data!P:P, "&lt;&gt;206", [1]data!AB:AB,1)*100/SUM(COUNTIFS([1]data!L:L,"S",[1]data!P:P, "&lt;&gt;206", [1]data!AB:AB,{1,2,3}))</f>
        <v>#VALUE!</v>
      </c>
      <c r="AD126" s="184" t="e">
        <f>COUNTIFS([1]data!L:L,"S",[1]data!P:P, "&lt;&gt;206", [1]data!AB:AB,2)*100/SUM(COUNTIFS([1]data!L:L,"S",[1]data!P:P, "&lt;&gt;206", [1]data!AB:AB,{1,2,3}))</f>
        <v>#VALUE!</v>
      </c>
      <c r="AE126" s="184" t="e">
        <f>COUNTIFS([1]data!L:L,"S",[1]data!P:P, "&lt;&gt;206", [1]data!AB:AB,3)*100/SUM(COUNTIFS([1]data!L:L,"S",[1]data!P:P, "&lt;&gt;206", [1]data!AB:AB,{1,2,3}))</f>
        <v>#VALUE!</v>
      </c>
      <c r="AF126" s="188" t="e">
        <f t="shared" si="38"/>
        <v>#VALUE!</v>
      </c>
      <c r="AG126" s="184" t="e">
        <f>COUNTIFS([1]data!L:L,"S",[1]data!P:P, "&lt;&gt;206", [1]data!AC:AC,1)*100/SUM(COUNTIFS([1]data!L:L,"S",[1]data!P:P, "&lt;&gt;206", [1]data!AC:AC,{1,2,3}))</f>
        <v>#VALUE!</v>
      </c>
      <c r="AH126" s="184" t="e">
        <f>COUNTIFS([1]data!L:L,"S",[1]data!P:P, "&lt;&gt;206", [1]data!AC:AC,2)*100/SUM(COUNTIFS([1]data!L:L,"S",[1]data!P:P, "&lt;&gt;206", [1]data!AC:AC,{1,2,3}))</f>
        <v>#VALUE!</v>
      </c>
      <c r="AI126" s="184" t="e">
        <f>COUNTIFS([1]data!L:L,"S",[1]data!P:P, "&lt;&gt;206", [1]data!AC:AC,3)*100/SUM(COUNTIFS([1]data!L:L,"S",[1]data!P:P, "&lt;&gt;206", [1]data!AC:AC,{1,2,3}))</f>
        <v>#VALUE!</v>
      </c>
      <c r="AJ126" s="188" t="e">
        <f t="shared" si="39"/>
        <v>#VALUE!</v>
      </c>
      <c r="AK126" s="184" t="e">
        <f>COUNTIFS([1]data!L:L,"S",[1]data!P:P, "&lt;&gt;206", [1]data!AD:AD,1)*100/SUM(COUNTIFS([1]data!L:L,"S",[1]data!P:P, "&lt;&gt;206", [1]data!AD:AD,{1,2,3}))</f>
        <v>#VALUE!</v>
      </c>
      <c r="AL126" s="184" t="e">
        <f>COUNTIFS([1]data!L:L,"S",[1]data!P:P, "&lt;&gt;206", [1]data!AD:AD,2)*100/SUM(COUNTIFS([1]data!L:L,"S",[1]data!P:P, "&lt;&gt;206", [1]data!AD:AD,{1,2,3}))</f>
        <v>#VALUE!</v>
      </c>
      <c r="AM126" s="184" t="e">
        <f>COUNTIFS([1]data!L:L,"S",[1]data!P:P, "&lt;&gt;206", [1]data!AD:AD,3)*100/SUM(COUNTIFS([1]data!L:L,"S",[1]data!P:P, "&lt;&gt;206", [1]data!AD:AD,{1,2,3}))</f>
        <v>#VALUE!</v>
      </c>
      <c r="AN126" s="188" t="e">
        <f t="shared" si="40"/>
        <v>#VALUE!</v>
      </c>
      <c r="AO126" s="184" t="e">
        <f>COUNTIFS([1]data!L:L,"S",[1]data!P:P, "&lt;&gt;206", [1]data!AE:AE,1)*100/SUM(COUNTIFS([1]data!L:L,"S",[1]data!P:P, "&lt;&gt;206", [1]data!AE:AE,{1,2,3}))</f>
        <v>#VALUE!</v>
      </c>
      <c r="AP126" s="184" t="e">
        <f>COUNTIFS([1]data!L:L,"S",[1]data!P:P, "&lt;&gt;206", [1]data!AE:AE,2)*100/SUM(COUNTIFS([1]data!L:L,"S",[1]data!P:P, "&lt;&gt;206", [1]data!AE:AE,{1,2,3}))</f>
        <v>#VALUE!</v>
      </c>
      <c r="AQ126" s="184" t="e">
        <f>COUNTIFS([1]data!L:L,"S",[1]data!P:P, "&lt;&gt;206", [1]data!AE:AE,3)*100/SUM(COUNTIFS([1]data!L:L,"S",[1]data!P:P, "&lt;&gt;206", [1]data!AE:AE,{1,2,3}))</f>
        <v>#VALUE!</v>
      </c>
      <c r="AR126" s="188" t="e">
        <f t="shared" si="41"/>
        <v>#VALUE!</v>
      </c>
      <c r="AS126" s="185" t="e">
        <f>COUNTIFS([1]data!L:L,"S",[1]data!P:P, "&lt;&gt;206", [1]data!AF:AF,1)*100/SUM(COUNTIFS([1]data!L:L,"S",[1]data!P:P, "&lt;&gt;206", [1]data!AF:AF,{1,2,3}))</f>
        <v>#VALUE!</v>
      </c>
      <c r="AT126" s="185" t="e">
        <f>COUNTIFS([1]data!L:L,"S",[1]data!P:P, "&lt;&gt;206", [1]data!AF:AF,2)*100/SUM(COUNTIFS([1]data!L:L,"S",[1]data!P:P, "&lt;&gt;206", [1]data!AF:AF,{1,2,3}))</f>
        <v>#VALUE!</v>
      </c>
      <c r="AU126" s="185" t="e">
        <f>COUNTIFS([1]data!L:L,"S",[1]data!P:P, "&lt;&gt;206", [1]data!AF:AF,3)*100/SUM(COUNTIFS([1]data!L:L,"S",[1]data!P:P, "&lt;&gt;206", [1]data!AF:AF,{1,2,3}))</f>
        <v>#VALUE!</v>
      </c>
      <c r="AV126" s="189" t="e">
        <f t="shared" si="42"/>
        <v>#VALUE!</v>
      </c>
      <c r="AW126" s="185" t="e">
        <f>COUNTIFS([1]data!L:L,"S",[1]data!P:P, "&lt;&gt;206", [1]data!AG:AG,1)*100/SUM(COUNTIFS([1]data!L:L,"S",[1]data!P:P, "&lt;&gt;206", [1]data!AG:AG,{1,2,3}))</f>
        <v>#VALUE!</v>
      </c>
      <c r="AX126" s="185" t="e">
        <f>COUNTIFS([1]data!L:L,"S",[1]data!P:P, "&lt;&gt;206", [1]data!AG:AG,2)*100/SUM(COUNTIFS([1]data!L:L,"S",[1]data!P:P, "&lt;&gt;206", [1]data!AG:AG,{1,2,3}))</f>
        <v>#VALUE!</v>
      </c>
      <c r="AY126" s="185" t="e">
        <f>COUNTIFS([1]data!L:L,"S",[1]data!P:P, "&lt;&gt;206", [1]data!AG:AG,3)*100/SUM(COUNTIFS([1]data!L:L,"S",[1]data!P:P, "&lt;&gt;206", [1]data!AG:AG,{1,2,3}))</f>
        <v>#VALUE!</v>
      </c>
      <c r="AZ126" s="189" t="e">
        <f t="shared" si="43"/>
        <v>#VALUE!</v>
      </c>
      <c r="BA126" s="184" t="e">
        <f>COUNTIFS([1]data!L:L,"S",[1]data!P:P, "&lt;&gt;206", [1]data!AH:AH,1)*100/SUM(COUNTIFS([1]data!L:L,"S",[1]data!P:P, "&lt;&gt;206", [1]data!AH:AH,{1,2,3}))</f>
        <v>#VALUE!</v>
      </c>
      <c r="BB126" s="184" t="e">
        <f>COUNTIFS([1]data!L:L,"S",[1]data!P:P, "&lt;&gt;206", [1]data!AH:AH,2)*100/SUM(COUNTIFS([1]data!L:L,"S",[1]data!P:P, "&lt;&gt;206", [1]data!AH:AH,{1,2,3}))</f>
        <v>#VALUE!</v>
      </c>
      <c r="BC126" s="184" t="e">
        <f>COUNTIFS([1]data!L:L,"S",[1]data!P:P, "&lt;&gt;206", [1]data!AH:AH,3)*100/SUM(COUNTIFS([1]data!L:L,"S",[1]data!P:P, "&lt;&gt;206", [1]data!AH:AH,{1,2,3}))</f>
        <v>#VALUE!</v>
      </c>
      <c r="BD126" s="188" t="e">
        <f t="shared" si="44"/>
        <v>#VALUE!</v>
      </c>
      <c r="BE126" s="184" t="e">
        <f>COUNTIFS([1]data!L:L,"S",[1]data!P:P, "&lt;&gt;206", [1]data!AI:AI,1)*100/SUM(COUNTIFS([1]data!L:L,"S",[1]data!P:P, "&lt;&gt;206", [1]data!AI:AI,{1,2,3}))</f>
        <v>#VALUE!</v>
      </c>
      <c r="BF126" s="184" t="e">
        <f>COUNTIFS([1]data!L:L,"S",[1]data!P:P, "&lt;&gt;206", [1]data!AI:AI,2)*100/SUM(COUNTIFS([1]data!L:L,"S",[1]data!P:P, "&lt;&gt;206", [1]data!AI:AI,{1,2,3}))</f>
        <v>#VALUE!</v>
      </c>
      <c r="BG126" s="184" t="e">
        <f>COUNTIFS([1]data!L:L,"S",[1]data!P:P, "&lt;&gt;206", [1]data!AI:AI,3)*100/SUM(COUNTIFS([1]data!L:L,"S",[1]data!P:P, "&lt;&gt;206", [1]data!AI:AI,{1,2,3}))</f>
        <v>#VALUE!</v>
      </c>
      <c r="BH126" s="188" t="e">
        <f t="shared" si="45"/>
        <v>#VALUE!</v>
      </c>
      <c r="BI126" s="184" t="e">
        <f>COUNTIFS([1]data!L:L,"S",[1]data!P:P, "&lt;&gt;206", [1]data!AJ:AJ,1)*100/SUM(COUNTIFS([1]data!L:L,"S",[1]data!P:P, "&lt;&gt;206", [1]data!AJ:AJ,{1,2,3}))</f>
        <v>#VALUE!</v>
      </c>
      <c r="BJ126" s="184" t="e">
        <f>COUNTIFS([1]data!L:L,"S",[1]data!P:P, "&lt;&gt;206", [1]data!AJ:AJ,2)*100/SUM(COUNTIFS([1]data!L:L,"S",[1]data!P:P, "&lt;&gt;206", [1]data!AJ:AJ,{1,2,3}))</f>
        <v>#VALUE!</v>
      </c>
      <c r="BK126" s="184" t="e">
        <f>COUNTIFS([1]data!L:L,"S",[1]data!P:P, "&lt;&gt;206", [1]data!AJ:AJ,3)*100/SUM(COUNTIFS([1]data!L:L,"S",[1]data!P:P, "&lt;&gt;206", [1]data!AJ:AJ,{1,2,3}))</f>
        <v>#VALUE!</v>
      </c>
      <c r="BL126" s="188" t="e">
        <f t="shared" si="46"/>
        <v>#VALUE!</v>
      </c>
      <c r="BM126" s="184" t="e">
        <f>COUNTIFS([1]data!L:L,"S",[1]data!P:P, "&lt;&gt;206", [1]data!AK:AK,1)*100/SUM(COUNTIFS([1]data!L:L,"S",[1]data!P:P, "&lt;&gt;206", [1]data!AK:AK,{1,2,3}))</f>
        <v>#VALUE!</v>
      </c>
      <c r="BN126" s="184" t="e">
        <f>COUNTIFS([1]data!L:L,"S",[1]data!P:P, "&lt;&gt;206", [1]data!AK:AK,2)*100/SUM(COUNTIFS([1]data!L:L,"S",[1]data!P:P, "&lt;&gt;206", [1]data!AK:AK,{1,2,3}))</f>
        <v>#VALUE!</v>
      </c>
      <c r="BO126" s="184" t="e">
        <f>COUNTIFS([1]data!L:L,"S",[1]data!P:P, "&lt;&gt;206", [1]data!AK:AK,3)*100/SUM(COUNTIFS([1]data!L:L,"S",[1]data!P:P, "&lt;&gt;206", [1]data!AK:AK,{1,2,3}))</f>
        <v>#VALUE!</v>
      </c>
      <c r="BP126" s="188" t="e">
        <f t="shared" si="47"/>
        <v>#VALUE!</v>
      </c>
      <c r="BQ126" s="185" t="e">
        <f>COUNTIFS([1]data!L:L,"S",[1]data!P:P, "&lt;&gt;206", [1]data!AL:AL,1)*100/SUM(COUNTIFS([1]data!L:L,"S",[1]data!P:P, "&lt;&gt;206", [1]data!AL:AL,{1,2,3}))</f>
        <v>#VALUE!</v>
      </c>
      <c r="BR126" s="185" t="e">
        <f>COUNTIFS([1]data!L:L,"S",[1]data!P:P, "&lt;&gt;206", [1]data!AL:AL,2)*100/SUM(COUNTIFS([1]data!L:L,"S",[1]data!P:P, "&lt;&gt;206", [1]data!AL:AL,{1,2,3}))</f>
        <v>#VALUE!</v>
      </c>
      <c r="BS126" s="185" t="e">
        <f>COUNTIFS([1]data!L:L,"S",[1]data!P:P, "&lt;&gt;206", [1]data!AL:AL,3)*100/SUM(COUNTIFS([1]data!L:L,"S",[1]data!P:P, "&lt;&gt;206", [1]data!AL:AL,{1,2,3}))</f>
        <v>#VALUE!</v>
      </c>
      <c r="BT126" s="189" t="e">
        <f t="shared" si="48"/>
        <v>#VALUE!</v>
      </c>
      <c r="BU126" s="185" t="e">
        <f>COUNTIFS([1]data!L:L,"S",[1]data!P:P, "&lt;&gt;206", [1]data!AM:AM,1)*100/SUM(COUNTIFS([1]data!L:L,"S",[1]data!P:P, "&lt;&gt;206", [1]data!AM:AM,{1,2,3}))</f>
        <v>#VALUE!</v>
      </c>
      <c r="BV126" s="185" t="e">
        <f>COUNTIFS([1]data!L:L,"S",[1]data!P:P, "&lt;&gt;206", [1]data!AM:AM,2)*100/SUM(COUNTIFS([1]data!L:L,"S",[1]data!P:P, "&lt;&gt;206", [1]data!AM:AM,{1,2,3}))</f>
        <v>#VALUE!</v>
      </c>
      <c r="BW126" s="185" t="e">
        <f>COUNTIFS([1]data!L:L,"S",[1]data!P:P, "&lt;&gt;206", [1]data!AM:AM,3)*100/SUM(COUNTIFS([1]data!L:L,"S",[1]data!P:P, "&lt;&gt;206", [1]data!AM:AM,{1,2,3}))</f>
        <v>#VALUE!</v>
      </c>
      <c r="BX126" s="189" t="e">
        <f t="shared" si="49"/>
        <v>#VALUE!</v>
      </c>
      <c r="BY126" s="184" t="e">
        <f>COUNTIFS([1]data!L:L,"S",[1]data!P:P, "&lt;&gt;206", [1]data!AN:AN,1)*100/SUM(COUNTIFS([1]data!L:L,"S",[1]data!P:P, "&lt;&gt;206", [1]data!AN:AN,{1,2,3}))</f>
        <v>#VALUE!</v>
      </c>
      <c r="BZ126" s="184" t="e">
        <f>COUNTIFS([1]data!L:L,"S",[1]data!P:P, "&lt;&gt;206", [1]data!AN:AN,2)*100/SUM(COUNTIFS([1]data!L:L,"S",[1]data!P:P, "&lt;&gt;206", [1]data!AN:AN,{1,2,3}))</f>
        <v>#VALUE!</v>
      </c>
      <c r="CA126" s="184" t="e">
        <f>COUNTIFS([1]data!L:L,"S",[1]data!P:P, "&lt;&gt;206", [1]data!AN:AN,3)*100/SUM(COUNTIFS([1]data!L:L,"S",[1]data!P:P, "&lt;&gt;206", [1]data!AN:AN,{1,2,3}))</f>
        <v>#VALUE!</v>
      </c>
      <c r="CB126" s="188" t="e">
        <f t="shared" si="50"/>
        <v>#VALUE!</v>
      </c>
      <c r="CC126" s="184" t="e">
        <f>COUNTIFS([1]data!L:L,"S",[1]data!P:P, "&lt;&gt;206", [1]data!AO:AO,1)*100/SUM(COUNTIFS([1]data!L:L,"S",[1]data!P:P, "&lt;&gt;206", [1]data!AO:AO,{1,2,3}))</f>
        <v>#VALUE!</v>
      </c>
      <c r="CD126" s="184" t="e">
        <f>COUNTIFS([1]data!L:L,"S",[1]data!P:P, "&lt;&gt;206", [1]data!AO:AO,2)*100/SUM(COUNTIFS([1]data!L:L,"S",[1]data!P:P, "&lt;&gt;206", [1]data!AO:AO,{1,2,3}))</f>
        <v>#VALUE!</v>
      </c>
      <c r="CE126" s="184" t="e">
        <f>COUNTIFS([1]data!L:L,"S",[1]data!P:P, "&lt;&gt;206", [1]data!AO:AO,3)*100/SUM(COUNTIFS([1]data!L:L,"S",[1]data!P:P, "&lt;&gt;206", [1]data!AO:AO,{1,2,3}))</f>
        <v>#VALUE!</v>
      </c>
      <c r="CF126" s="188" t="e">
        <f t="shared" si="51"/>
        <v>#VALUE!</v>
      </c>
      <c r="CG126" s="184" t="e">
        <f>COUNTIFS([1]data!L:L,"S",[1]data!P:P, "&lt;&gt;206", [1]data!AP:AP,1)*100/SUM(COUNTIFS([1]data!L:L,"S",[1]data!P:P, "&lt;&gt;206", [1]data!AP:AP,{1,2,3}))</f>
        <v>#VALUE!</v>
      </c>
      <c r="CH126" s="184" t="e">
        <f>COUNTIFS([1]data!L:L,"S",[1]data!P:P, "&lt;&gt;206", [1]data!AP:AP,2)*100/SUM(COUNTIFS([1]data!L:L,"S",[1]data!P:P, "&lt;&gt;206", [1]data!AP:AP,{1,2,3}))</f>
        <v>#VALUE!</v>
      </c>
      <c r="CI126" s="184" t="e">
        <f>COUNTIFS([1]data!L:L,"S",[1]data!P:P, "&lt;&gt;206", [1]data!AP:AP,3)*100/SUM(COUNTIFS([1]data!L:L,"S",[1]data!P:P, "&lt;&gt;206", [1]data!AP:AP,{1,2,3}))</f>
        <v>#VALUE!</v>
      </c>
      <c r="CJ126" s="188" t="e">
        <f t="shared" si="52"/>
        <v>#VALUE!</v>
      </c>
      <c r="CK126" s="184" t="e">
        <f>COUNTIFS([1]data!L:L,"S",[1]data!P:P, "&lt;&gt;206", [1]data!AQ:AQ,1)*100/SUM(COUNTIFS([1]data!L:L,"S",[1]data!P:P, "&lt;&gt;206", [1]data!AQ:AQ,{1,2,3}))</f>
        <v>#VALUE!</v>
      </c>
      <c r="CL126" s="184" t="e">
        <f>COUNTIFS([1]data!L:L,"S",[1]data!P:P, "&lt;&gt;206", [1]data!AQ:AQ,2)*100/SUM(COUNTIFS([1]data!L:L,"S",[1]data!P:P, "&lt;&gt;206", [1]data!AQ:AQ,{1,2,3}))</f>
        <v>#VALUE!</v>
      </c>
      <c r="CM126" s="184" t="e">
        <f>COUNTIFS([1]data!L:L,"S",[1]data!P:P, "&lt;&gt;206", [1]data!AQ:AQ,3)*100/SUM(COUNTIFS([1]data!L:L,"S",[1]data!P:P, "&lt;&gt;206", [1]data!AQ:AQ,{1,2,3}))</f>
        <v>#VALUE!</v>
      </c>
      <c r="CN126" s="188" t="e">
        <f t="shared" si="53"/>
        <v>#VALUE!</v>
      </c>
      <c r="CO126" s="184" t="e">
        <f>COUNTIFS([1]data!L:L,"S",[1]data!P:P, "&lt;&gt;206", [1]data!AR:AR,1)*100/SUM(COUNTIFS([1]data!L:L,"S",[1]data!P:P, "&lt;&gt;206", [1]data!AR:AR,{1,2,3}))</f>
        <v>#VALUE!</v>
      </c>
      <c r="CP126" s="184" t="e">
        <f>COUNTIFS([1]data!L:L,"S",[1]data!P:P, "&lt;&gt;206", [1]data!AR:AR,2)*100/SUM(COUNTIFS([1]data!L:L,"S",[1]data!P:P, "&lt;&gt;206", [1]data!AR:AR,{1,2,3}))</f>
        <v>#VALUE!</v>
      </c>
      <c r="CQ126" s="184" t="e">
        <f>COUNTIFS([1]data!L:L,"S",[1]data!P:P, "&lt;&gt;206", [1]data!AR:AR,3)*100/SUM(COUNTIFS([1]data!L:L,"S",[1]data!P:P, "&lt;&gt;206", [1]data!AR:AR,{1,2,3}))</f>
        <v>#VALUE!</v>
      </c>
      <c r="CR126" s="188" t="e">
        <f t="shared" si="54"/>
        <v>#VALUE!</v>
      </c>
      <c r="CS126" s="184" t="e">
        <f>COUNTIFS([1]data!L:L,"S",[1]data!P:P, "&lt;&gt;206", [1]data!AS:AS,1)*100/SUM(COUNTIFS([1]data!L:L,"S",[1]data!P:P, "&lt;&gt;206", [1]data!AS:AS,{1,2,3}))</f>
        <v>#VALUE!</v>
      </c>
      <c r="CT126" s="184" t="e">
        <f>COUNTIFS([1]data!L:L,"S",[1]data!P:P, "&lt;&gt;206", [1]data!AS:AS,2)*100/SUM(COUNTIFS([1]data!L:L,"S",[1]data!P:P, "&lt;&gt;206", [1]data!AS:AS,{1,2,3}))</f>
        <v>#VALUE!</v>
      </c>
      <c r="CU126" s="184" t="e">
        <f>COUNTIFS([1]data!L:L,"S",[1]data!P:P, "&lt;&gt;206", [1]data!AS:AS,3)*100/SUM(COUNTIFS([1]data!L:L,"S",[1]data!P:P, "&lt;&gt;206", [1]data!AS:AS,{1,2,3}))</f>
        <v>#VALUE!</v>
      </c>
      <c r="CV126" s="188" t="e">
        <f t="shared" si="55"/>
        <v>#VALUE!</v>
      </c>
      <c r="CW126" s="184" t="e">
        <f>COUNTIFS([1]data!L:L,"S",[1]data!P:P, "&lt;&gt;206", [1]data!AT:AT,1)*100/SUM(COUNTIFS([1]data!L:L,"S",[1]data!P:P, "&lt;&gt;206", [1]data!AT:AT,{1,2,3}))</f>
        <v>#VALUE!</v>
      </c>
      <c r="CX126" s="184" t="e">
        <f>COUNTIFS([1]data!L:L,"S",[1]data!P:P, "&lt;&gt;206", [1]data!AT:AT,2)*100/SUM(COUNTIFS([1]data!L:L,"S",[1]data!P:P, "&lt;&gt;206", [1]data!AT:AT,{1,2,3}))</f>
        <v>#VALUE!</v>
      </c>
      <c r="CY126" s="184" t="e">
        <f>COUNTIFS([1]data!L:L,"S",[1]data!P:P, "&lt;&gt;206", [1]data!AT:AT,3)*100/SUM(COUNTIFS([1]data!L:L,"S",[1]data!P:P, "&lt;&gt;206", [1]data!AT:AT,{1,2,3}))</f>
        <v>#VALUE!</v>
      </c>
      <c r="CZ126" s="188" t="e">
        <f t="shared" si="56"/>
        <v>#VALUE!</v>
      </c>
      <c r="DA126" s="184" t="e">
        <f>COUNTIFS([1]data!L:L,"S",[1]data!P:P, "&lt;&gt;206", [1]data!AU:AU,1)*100/SUM(COUNTIFS([1]data!L:L,"S",[1]data!P:P, "&lt;&gt;206", [1]data!AU:AU,{1,2,3}))</f>
        <v>#VALUE!</v>
      </c>
      <c r="DB126" s="184" t="e">
        <f>COUNTIFS([1]data!L:L,"S",[1]data!P:P, "&lt;&gt;206", [1]data!AU:AU,2)*100/SUM(COUNTIFS([1]data!L:L,"S",[1]data!P:P, "&lt;&gt;206", [1]data!AU:AU,{1,2,3}))</f>
        <v>#VALUE!</v>
      </c>
      <c r="DC126" s="184" t="e">
        <f>COUNTIFS([1]data!L:L,"S",[1]data!P:P, "&lt;&gt;206", [1]data!AU:AU,3)*100/SUM(COUNTIFS([1]data!L:L,"S",[1]data!P:P, "&lt;&gt;206", [1]data!AU:AU,{1,2,3}))</f>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7" workbookViewId="0">
      <selection activeCell="A14" sqref="A14"/>
    </sheetView>
  </sheetViews>
  <sheetFormatPr defaultRowHeight="15" x14ac:dyDescent="0.25"/>
  <sheetData>
    <row r="1" spans="1:10" ht="15" customHeight="1" x14ac:dyDescent="0.25">
      <c r="A1" s="270" t="s">
        <v>1</v>
      </c>
      <c r="B1" s="270" t="s">
        <v>189</v>
      </c>
      <c r="C1" s="270"/>
      <c r="D1" s="270"/>
      <c r="E1" s="270"/>
      <c r="F1" s="270"/>
      <c r="G1" s="270"/>
      <c r="H1" s="270"/>
      <c r="I1" s="270"/>
    </row>
    <row r="2" spans="1:10" x14ac:dyDescent="0.25">
      <c r="A2" s="270"/>
      <c r="B2" s="272" t="s">
        <v>174</v>
      </c>
      <c r="C2" s="272"/>
      <c r="D2" s="272"/>
      <c r="E2" s="272"/>
      <c r="F2" s="272" t="s">
        <v>175</v>
      </c>
      <c r="G2" s="272"/>
      <c r="H2" s="272"/>
      <c r="I2" s="272"/>
    </row>
    <row r="3" spans="1:10" x14ac:dyDescent="0.25">
      <c r="A3" s="270"/>
      <c r="B3" s="1" t="s">
        <v>22</v>
      </c>
      <c r="C3" s="1" t="s">
        <v>19</v>
      </c>
      <c r="D3" s="1" t="s">
        <v>23</v>
      </c>
      <c r="E3" s="1" t="s">
        <v>21</v>
      </c>
      <c r="F3" s="1" t="s">
        <v>22</v>
      </c>
      <c r="G3" s="1" t="s">
        <v>19</v>
      </c>
      <c r="H3" s="1" t="s">
        <v>23</v>
      </c>
      <c r="I3" s="1" t="s">
        <v>21</v>
      </c>
    </row>
    <row r="4" spans="1:10" x14ac:dyDescent="0.25">
      <c r="A4" s="270"/>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173</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204</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25">
      <c r="A21" s="38" t="s">
        <v>207</v>
      </c>
      <c r="F21" s="226">
        <v>34.758364312267659</v>
      </c>
      <c r="G21" s="226">
        <v>62.45353159851301</v>
      </c>
      <c r="H21" s="226">
        <v>2.7881040892193307</v>
      </c>
      <c r="I21" s="227">
        <v>-31.970260223048328</v>
      </c>
      <c r="J21" s="212"/>
    </row>
    <row r="22" spans="1:10" x14ac:dyDescent="0.25">
      <c r="A22" s="273" t="s">
        <v>171</v>
      </c>
      <c r="B22" s="274"/>
      <c r="C22" s="274"/>
      <c r="D22" s="274"/>
      <c r="E22" s="274"/>
      <c r="F22" s="274"/>
      <c r="G22" s="274"/>
      <c r="H22" s="274"/>
      <c r="I22" s="274"/>
    </row>
  </sheetData>
  <mergeCells count="5">
    <mergeCell ref="A1:A4"/>
    <mergeCell ref="B1:I1"/>
    <mergeCell ref="B2:E2"/>
    <mergeCell ref="F2:I2"/>
    <mergeCell ref="A22:I2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4" workbookViewId="0">
      <selection activeCell="A22" sqref="A22"/>
    </sheetView>
  </sheetViews>
  <sheetFormatPr defaultColWidth="9.140625" defaultRowHeight="15" x14ac:dyDescent="0.25"/>
  <cols>
    <col min="1" max="16384" width="9.140625" style="230"/>
  </cols>
  <sheetData>
    <row r="1" spans="1:9" ht="15" customHeight="1" x14ac:dyDescent="0.25">
      <c r="A1" s="270" t="s">
        <v>1</v>
      </c>
      <c r="B1" s="270" t="s">
        <v>178</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173</v>
      </c>
      <c r="B32" s="228">
        <v>31.4</v>
      </c>
      <c r="C32" s="228">
        <v>62.5</v>
      </c>
      <c r="D32" s="228">
        <v>6</v>
      </c>
      <c r="E32" s="227">
        <v>-25.4</v>
      </c>
      <c r="F32" s="228">
        <v>34.036144578313255</v>
      </c>
      <c r="G32" s="228">
        <v>61.144578313253014</v>
      </c>
      <c r="H32" s="228">
        <v>4.8192771084337354</v>
      </c>
      <c r="I32" s="227">
        <v>-29.216867469879521</v>
      </c>
    </row>
    <row r="33" spans="1:9" x14ac:dyDescent="0.25">
      <c r="A33" s="38" t="s">
        <v>204</v>
      </c>
      <c r="B33" s="226">
        <v>34.631147540983605</v>
      </c>
      <c r="C33" s="226">
        <v>57.786885245901637</v>
      </c>
      <c r="D33" s="226">
        <v>7.581967213114754</v>
      </c>
      <c r="E33" s="227">
        <v>-27.04918032786885</v>
      </c>
      <c r="F33" s="226">
        <v>46</v>
      </c>
      <c r="G33" s="226">
        <v>51.1</v>
      </c>
      <c r="H33" s="226">
        <v>2.9</v>
      </c>
      <c r="I33" s="227">
        <v>-43.2</v>
      </c>
    </row>
    <row r="34" spans="1:9" x14ac:dyDescent="0.25">
      <c r="A34" s="38" t="s">
        <v>207</v>
      </c>
      <c r="F34" s="226">
        <v>47.52066115702479</v>
      </c>
      <c r="G34" s="226">
        <v>50.206611570247937</v>
      </c>
      <c r="H34" s="226">
        <v>2.2727272727272729</v>
      </c>
      <c r="I34" s="227">
        <v>-45.247933884297517</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10" sqref="A10"/>
    </sheetView>
  </sheetViews>
  <sheetFormatPr defaultColWidth="9.140625" defaultRowHeight="15" x14ac:dyDescent="0.25"/>
  <cols>
    <col min="1" max="16384" width="9.140625" style="230"/>
  </cols>
  <sheetData>
    <row r="1" spans="1:9" ht="15" customHeight="1" x14ac:dyDescent="0.25">
      <c r="A1" s="270" t="s">
        <v>1</v>
      </c>
      <c r="B1" s="270" t="s">
        <v>179</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173</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204</v>
      </c>
      <c r="B20" s="226">
        <v>19.057815845824411</v>
      </c>
      <c r="C20" s="226">
        <v>73.019271948608136</v>
      </c>
      <c r="D20" s="226">
        <v>7.9229122055674521</v>
      </c>
      <c r="E20" s="227">
        <v>11.134903640256958</v>
      </c>
      <c r="F20" s="226">
        <v>37.5</v>
      </c>
      <c r="G20" s="226">
        <v>56.1</v>
      </c>
      <c r="H20" s="226">
        <v>6.3</v>
      </c>
      <c r="I20" s="227">
        <v>31.2</v>
      </c>
    </row>
    <row r="21" spans="1:9" x14ac:dyDescent="0.25">
      <c r="A21" s="38" t="s">
        <v>207</v>
      </c>
      <c r="F21" s="226">
        <v>39.177489177489178</v>
      </c>
      <c r="G21" s="226">
        <v>58.874458874458874</v>
      </c>
      <c r="H21" s="226">
        <v>1.948051948051948</v>
      </c>
      <c r="I21" s="227">
        <v>37.229437229437231</v>
      </c>
    </row>
    <row r="22" spans="1:9" ht="15" customHeight="1" x14ac:dyDescent="0.25">
      <c r="A22" s="273" t="s">
        <v>171</v>
      </c>
      <c r="B22" s="274"/>
      <c r="C22" s="274"/>
      <c r="D22" s="274"/>
      <c r="E22" s="274"/>
      <c r="F22" s="274"/>
      <c r="G22" s="274"/>
      <c r="H22" s="274"/>
      <c r="I22" s="274"/>
    </row>
  </sheetData>
  <mergeCells count="5">
    <mergeCell ref="A1:A4"/>
    <mergeCell ref="B1:I1"/>
    <mergeCell ref="B2:E2"/>
    <mergeCell ref="F2:I2"/>
    <mergeCell ref="A22:I2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4" workbookViewId="0">
      <selection activeCell="A20" sqref="A20"/>
    </sheetView>
  </sheetViews>
  <sheetFormatPr defaultColWidth="9.140625" defaultRowHeight="15" x14ac:dyDescent="0.25"/>
  <cols>
    <col min="1" max="16384" width="9.140625" style="230"/>
  </cols>
  <sheetData>
    <row r="1" spans="1:9" ht="15" customHeight="1" x14ac:dyDescent="0.25">
      <c r="A1" s="270" t="s">
        <v>1</v>
      </c>
      <c r="B1" s="270" t="s">
        <v>181</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173</v>
      </c>
      <c r="B32" s="228">
        <v>20.7</v>
      </c>
      <c r="C32" s="228">
        <v>53.1</v>
      </c>
      <c r="D32" s="228">
        <v>26.2</v>
      </c>
      <c r="E32" s="227">
        <v>-5.6</v>
      </c>
      <c r="F32" s="228">
        <v>21.568627450980394</v>
      </c>
      <c r="G32" s="228">
        <v>58.263305322128851</v>
      </c>
      <c r="H32" s="228">
        <v>20.168067226890756</v>
      </c>
      <c r="I32" s="227">
        <v>1.400560224089638</v>
      </c>
    </row>
    <row r="33" spans="1:9" x14ac:dyDescent="0.25">
      <c r="A33" s="38" t="s">
        <v>204</v>
      </c>
      <c r="B33" s="226">
        <v>13.518518518518519</v>
      </c>
      <c r="C33" s="226">
        <v>52.962962962962962</v>
      </c>
      <c r="D33" s="226">
        <v>33.518518518518519</v>
      </c>
      <c r="E33" s="227">
        <v>-20</v>
      </c>
      <c r="F33" s="226">
        <v>44.5</v>
      </c>
      <c r="G33" s="226">
        <v>43.5</v>
      </c>
      <c r="H33" s="226">
        <v>12</v>
      </c>
      <c r="I33" s="227">
        <v>32.5</v>
      </c>
    </row>
    <row r="34" spans="1:9" x14ac:dyDescent="0.25">
      <c r="A34" s="38" t="s">
        <v>207</v>
      </c>
      <c r="F34" s="226">
        <v>38.619402985074629</v>
      </c>
      <c r="G34" s="226">
        <v>51.679104477611943</v>
      </c>
      <c r="H34" s="226">
        <v>9.7014925373134329</v>
      </c>
      <c r="I34" s="227">
        <v>28.917910447761194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A8" sqref="A8"/>
    </sheetView>
  </sheetViews>
  <sheetFormatPr defaultRowHeight="15" x14ac:dyDescent="0.25"/>
  <sheetData>
    <row r="1" spans="1:9" ht="15" customHeight="1" x14ac:dyDescent="0.25">
      <c r="A1" s="270" t="s">
        <v>1</v>
      </c>
      <c r="B1" s="270" t="s">
        <v>176</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38" t="s">
        <v>70</v>
      </c>
      <c r="B4" s="103">
        <v>17.358490566</v>
      </c>
      <c r="C4" s="103">
        <v>75.849056603999998</v>
      </c>
      <c r="D4" s="103">
        <v>6.7924528302000002</v>
      </c>
      <c r="E4" s="223">
        <v>10.5660377358</v>
      </c>
    </row>
    <row r="5" spans="1:9" x14ac:dyDescent="0.25">
      <c r="A5" s="38" t="s">
        <v>73</v>
      </c>
      <c r="B5" s="130">
        <v>24.456521739130434</v>
      </c>
      <c r="C5" s="130">
        <v>71.195652173913047</v>
      </c>
      <c r="D5" s="130">
        <v>4.3478260869565215</v>
      </c>
      <c r="E5" s="223">
        <v>20.108695652173914</v>
      </c>
      <c r="F5" s="103">
        <v>18.326693227</v>
      </c>
      <c r="G5" s="103">
        <v>76.892430278999996</v>
      </c>
      <c r="H5" s="103">
        <v>4.7808764940000001</v>
      </c>
      <c r="I5" s="223">
        <v>13.545816732999999</v>
      </c>
    </row>
    <row r="6" spans="1:9" x14ac:dyDescent="0.25">
      <c r="A6" s="38" t="s">
        <v>76</v>
      </c>
      <c r="B6" s="228">
        <v>18.702290076335878</v>
      </c>
      <c r="C6" s="228">
        <v>74.809160305343511</v>
      </c>
      <c r="D6" s="228">
        <v>6.4885496183206106</v>
      </c>
      <c r="E6" s="227">
        <v>12.213740458015266</v>
      </c>
      <c r="F6" s="130">
        <v>16.666666666666668</v>
      </c>
      <c r="G6" s="130">
        <v>74.712643678160916</v>
      </c>
      <c r="H6" s="130">
        <v>8.6206896551724146</v>
      </c>
      <c r="I6" s="223">
        <v>8.0459770114942533</v>
      </c>
    </row>
    <row r="7" spans="1:9" x14ac:dyDescent="0.25">
      <c r="A7" s="38" t="s">
        <v>79</v>
      </c>
      <c r="B7" s="228">
        <v>15.974440894568691</v>
      </c>
      <c r="C7" s="228">
        <v>73.482428115015978</v>
      </c>
      <c r="D7" s="228">
        <v>10.543130990415335</v>
      </c>
      <c r="E7" s="227">
        <v>5.4313099041533555</v>
      </c>
      <c r="F7" s="228">
        <v>18.650793650793652</v>
      </c>
      <c r="G7" s="228">
        <v>73.412698412698418</v>
      </c>
      <c r="H7" s="228">
        <v>7.9365079365079367</v>
      </c>
      <c r="I7" s="227">
        <v>10.714285714285715</v>
      </c>
    </row>
    <row r="8" spans="1:9" x14ac:dyDescent="0.25">
      <c r="A8" s="38" t="s">
        <v>82</v>
      </c>
      <c r="B8" s="228">
        <v>18.088737201365188</v>
      </c>
      <c r="C8" s="228">
        <v>70.307167235494887</v>
      </c>
      <c r="D8" s="228">
        <v>11.604095563139932</v>
      </c>
      <c r="E8" s="227">
        <v>6.4846416382252556</v>
      </c>
      <c r="F8" s="228">
        <v>16.161616161616163</v>
      </c>
      <c r="G8" s="228">
        <v>75.084175084175087</v>
      </c>
      <c r="H8" s="228">
        <v>8.7542087542087543</v>
      </c>
      <c r="I8" s="227">
        <v>7.4074074074074083</v>
      </c>
    </row>
    <row r="9" spans="1:9" x14ac:dyDescent="0.25">
      <c r="A9" s="38" t="s">
        <v>85</v>
      </c>
      <c r="B9" s="228">
        <v>23.529411764705884</v>
      </c>
      <c r="C9" s="228">
        <v>66.56346749226006</v>
      </c>
      <c r="D9" s="228">
        <v>9.9071207430340564</v>
      </c>
      <c r="E9" s="227">
        <v>13.622291021671828</v>
      </c>
      <c r="F9" s="228">
        <v>17.5</v>
      </c>
      <c r="G9" s="228">
        <v>75.357142857142861</v>
      </c>
      <c r="H9" s="228">
        <v>7.1428571428571432</v>
      </c>
      <c r="I9" s="227">
        <v>10.357142857142858</v>
      </c>
    </row>
    <row r="10" spans="1:9" x14ac:dyDescent="0.25">
      <c r="A10" s="38" t="s">
        <v>88</v>
      </c>
      <c r="B10" s="228">
        <v>22.252747252747252</v>
      </c>
      <c r="C10" s="228">
        <v>68.406593406593402</v>
      </c>
      <c r="D10" s="228">
        <v>9.3406593406593412</v>
      </c>
      <c r="E10" s="227">
        <v>12.912087912087911</v>
      </c>
      <c r="F10" s="228">
        <v>20.38216560509554</v>
      </c>
      <c r="G10" s="228">
        <v>71.974522292993626</v>
      </c>
      <c r="H10" s="228">
        <v>7.6433121019108281</v>
      </c>
      <c r="I10" s="227">
        <v>12.738853503184712</v>
      </c>
    </row>
    <row r="11" spans="1:9" x14ac:dyDescent="0.25">
      <c r="A11" s="38" t="s">
        <v>91</v>
      </c>
      <c r="B11" s="228">
        <v>21.068249258160236</v>
      </c>
      <c r="C11" s="228">
        <v>67.655786350148361</v>
      </c>
      <c r="D11" s="228">
        <v>11.275964391691394</v>
      </c>
      <c r="E11" s="227">
        <v>9.792284866468842</v>
      </c>
      <c r="F11" s="228">
        <v>19.714285714285715</v>
      </c>
      <c r="G11" s="228">
        <v>73.142857142857139</v>
      </c>
      <c r="H11" s="228">
        <v>7.1428571428571432</v>
      </c>
      <c r="I11" s="227">
        <v>12.571428571428573</v>
      </c>
    </row>
    <row r="12" spans="1:9" x14ac:dyDescent="0.25">
      <c r="A12" s="38" t="s">
        <v>94</v>
      </c>
      <c r="B12" s="228">
        <v>19.548872180451127</v>
      </c>
      <c r="C12" s="228">
        <v>70.676691729323309</v>
      </c>
      <c r="D12" s="228">
        <v>9.7744360902255636</v>
      </c>
      <c r="E12" s="227">
        <v>9.7744360902255636</v>
      </c>
      <c r="F12" s="228">
        <v>19.461077844311376</v>
      </c>
      <c r="G12" s="228">
        <v>73.65269461077844</v>
      </c>
      <c r="H12" s="228">
        <v>6.88622754491018</v>
      </c>
      <c r="I12" s="227">
        <v>12.574850299401195</v>
      </c>
    </row>
    <row r="13" spans="1:9" x14ac:dyDescent="0.25">
      <c r="A13" s="38" t="s">
        <v>117</v>
      </c>
      <c r="B13" s="228">
        <v>15.068493150684931</v>
      </c>
      <c r="C13" s="228">
        <v>74.246575342465746</v>
      </c>
      <c r="D13" s="228">
        <v>10.684931506849315</v>
      </c>
      <c r="E13" s="227">
        <v>4.3835616438356162</v>
      </c>
      <c r="F13" s="228">
        <v>18.072289156626507</v>
      </c>
      <c r="G13" s="228">
        <v>73.092369477911646</v>
      </c>
      <c r="H13" s="228">
        <v>8.8353413654618471</v>
      </c>
      <c r="I13" s="227">
        <v>9.2369477911646598</v>
      </c>
    </row>
    <row r="14" spans="1:9" x14ac:dyDescent="0.25">
      <c r="A14" s="38" t="s">
        <v>118</v>
      </c>
      <c r="B14" s="228">
        <v>16.725978647686834</v>
      </c>
      <c r="C14" s="228">
        <v>72.241992882562272</v>
      </c>
      <c r="D14" s="228">
        <v>11.032028469750889</v>
      </c>
      <c r="E14" s="227">
        <v>5.6939501779359443</v>
      </c>
      <c r="F14" s="228">
        <v>13.753581661891117</v>
      </c>
      <c r="G14" s="228">
        <v>78.223495702005735</v>
      </c>
      <c r="H14" s="228">
        <v>8.0229226361031518</v>
      </c>
      <c r="I14" s="227">
        <v>5.7306590257879648</v>
      </c>
    </row>
    <row r="15" spans="1:9" x14ac:dyDescent="0.25">
      <c r="A15" s="38" t="s">
        <v>103</v>
      </c>
      <c r="B15" s="228">
        <v>13.475177304964539</v>
      </c>
      <c r="C15" s="228">
        <v>63.475177304964539</v>
      </c>
      <c r="D15" s="228">
        <v>23.049645390070921</v>
      </c>
      <c r="E15" s="227">
        <v>-9.5744680851063819</v>
      </c>
      <c r="F15" s="228">
        <v>16.911764705882351</v>
      </c>
      <c r="G15" s="228">
        <v>73.897058823529406</v>
      </c>
      <c r="H15" s="228">
        <v>9.1911764705882355</v>
      </c>
      <c r="I15" s="227">
        <v>7.720588235294116</v>
      </c>
    </row>
    <row r="16" spans="1:9" x14ac:dyDescent="0.25">
      <c r="A16" s="38" t="s">
        <v>106</v>
      </c>
      <c r="B16" s="228">
        <v>14.375</v>
      </c>
      <c r="C16" s="228">
        <v>65.3125</v>
      </c>
      <c r="D16" s="228">
        <v>20.3125</v>
      </c>
      <c r="E16" s="227">
        <v>-5.9375</v>
      </c>
      <c r="F16" s="228">
        <v>14.492753623188406</v>
      </c>
      <c r="G16" s="228">
        <v>68.840579710144922</v>
      </c>
      <c r="H16" s="228">
        <v>16.666666666666668</v>
      </c>
      <c r="I16" s="227">
        <v>-2.1739130434782616</v>
      </c>
    </row>
    <row r="17" spans="1:9" x14ac:dyDescent="0.25">
      <c r="A17" s="38" t="s">
        <v>109</v>
      </c>
      <c r="B17" s="228">
        <v>17.857142857142858</v>
      </c>
      <c r="C17" s="228">
        <v>70.238095238095241</v>
      </c>
      <c r="D17" s="228">
        <v>11.904761904761905</v>
      </c>
      <c r="E17" s="227">
        <v>5.9523809523809526</v>
      </c>
      <c r="F17" s="228">
        <v>15.857605177993527</v>
      </c>
      <c r="G17" s="228">
        <v>69.579288025889966</v>
      </c>
      <c r="H17" s="228">
        <v>14.563106796116505</v>
      </c>
      <c r="I17" s="227">
        <v>1.2944983818770215</v>
      </c>
    </row>
    <row r="18" spans="1:9" s="230" customFormat="1" x14ac:dyDescent="0.25">
      <c r="A18" s="233" t="s">
        <v>173</v>
      </c>
      <c r="B18" s="228">
        <v>15</v>
      </c>
      <c r="C18" s="228">
        <v>73.7</v>
      </c>
      <c r="D18" s="228">
        <v>11.3</v>
      </c>
      <c r="E18" s="227">
        <v>3.6</v>
      </c>
      <c r="F18" s="228">
        <v>20.552147239263803</v>
      </c>
      <c r="G18" s="228">
        <v>71.165644171779135</v>
      </c>
      <c r="H18" s="228">
        <v>8.2822085889570545</v>
      </c>
      <c r="I18" s="227">
        <v>12.269938650306749</v>
      </c>
    </row>
    <row r="19" spans="1:9" s="230" customFormat="1" x14ac:dyDescent="0.25">
      <c r="A19" s="38" t="s">
        <v>204</v>
      </c>
      <c r="B19" s="226">
        <v>14.383561643835616</v>
      </c>
      <c r="C19" s="226">
        <v>73.287671232876718</v>
      </c>
      <c r="D19" s="226">
        <v>12.328767123287671</v>
      </c>
      <c r="E19" s="227">
        <v>2.0547945205479454</v>
      </c>
      <c r="F19" s="226">
        <v>29.6</v>
      </c>
      <c r="G19" s="226">
        <v>61.9</v>
      </c>
      <c r="H19" s="226">
        <v>8.5</v>
      </c>
      <c r="I19" s="227">
        <v>21.1</v>
      </c>
    </row>
    <row r="20" spans="1:9" s="230" customFormat="1" x14ac:dyDescent="0.25">
      <c r="A20" s="38" t="s">
        <v>207</v>
      </c>
      <c r="F20" s="226">
        <v>35.96287703016241</v>
      </c>
      <c r="G20" s="226">
        <v>60.092807424593964</v>
      </c>
      <c r="H20" s="226">
        <v>3.9443155452436196</v>
      </c>
      <c r="I20" s="227">
        <v>32.018561484918791</v>
      </c>
    </row>
    <row r="21" spans="1:9" s="230" customFormat="1" ht="15" customHeight="1" x14ac:dyDescent="0.25">
      <c r="A21" s="273" t="s">
        <v>171</v>
      </c>
      <c r="B21" s="274"/>
      <c r="C21" s="274"/>
      <c r="D21" s="274"/>
      <c r="E21" s="274"/>
      <c r="F21" s="274"/>
      <c r="G21" s="274"/>
      <c r="H21" s="274"/>
      <c r="I21" s="274"/>
    </row>
  </sheetData>
  <mergeCells count="5">
    <mergeCell ref="A1:A3"/>
    <mergeCell ref="B1:I1"/>
    <mergeCell ref="B2:E2"/>
    <mergeCell ref="F2:I2"/>
    <mergeCell ref="A21:I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activeCell="A9" sqref="A9"/>
    </sheetView>
  </sheetViews>
  <sheetFormatPr defaultColWidth="9.140625" defaultRowHeight="15" x14ac:dyDescent="0.25"/>
  <cols>
    <col min="1" max="16384" width="9.140625" style="230"/>
  </cols>
  <sheetData>
    <row r="1" spans="1:9" ht="15" customHeight="1" x14ac:dyDescent="0.25">
      <c r="A1" s="270" t="s">
        <v>1</v>
      </c>
      <c r="B1" s="270" t="s">
        <v>180</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9"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9"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9" x14ac:dyDescent="0.25">
      <c r="A19" s="233" t="s">
        <v>173</v>
      </c>
      <c r="B19" s="228">
        <v>25.5</v>
      </c>
      <c r="C19" s="228">
        <v>70.5</v>
      </c>
      <c r="D19" s="228">
        <v>4</v>
      </c>
      <c r="E19" s="227">
        <v>21.5</v>
      </c>
      <c r="F19" s="228">
        <v>16.838487972508592</v>
      </c>
      <c r="G19" s="228">
        <v>79.381443298969074</v>
      </c>
      <c r="H19" s="228">
        <v>3.7800687285223367</v>
      </c>
      <c r="I19" s="227">
        <v>13.058419243986254</v>
      </c>
    </row>
    <row r="20" spans="1:9" x14ac:dyDescent="0.25">
      <c r="A20" s="38" t="s">
        <v>204</v>
      </c>
      <c r="B20" s="226">
        <v>18.63013698630137</v>
      </c>
      <c r="C20" s="226">
        <v>76.438356164383563</v>
      </c>
      <c r="D20" s="226">
        <v>4.9315068493150687</v>
      </c>
      <c r="E20" s="227">
        <v>13.698630136986301</v>
      </c>
      <c r="F20" s="226">
        <v>42.5</v>
      </c>
      <c r="G20" s="226">
        <v>55.9</v>
      </c>
      <c r="H20" s="226">
        <v>1.6</v>
      </c>
      <c r="I20" s="227">
        <v>40.9</v>
      </c>
    </row>
    <row r="21" spans="1:9" x14ac:dyDescent="0.25">
      <c r="A21" s="38" t="s">
        <v>207</v>
      </c>
      <c r="F21" s="226">
        <v>44.352617079889804</v>
      </c>
      <c r="G21" s="226">
        <v>53.994490358126718</v>
      </c>
      <c r="H21" s="226">
        <v>1.6528925619834711</v>
      </c>
      <c r="I21" s="227">
        <v>42.699724517906333</v>
      </c>
    </row>
    <row r="22" spans="1:9" ht="18" customHeight="1" x14ac:dyDescent="0.25">
      <c r="A22" s="273" t="s">
        <v>170</v>
      </c>
      <c r="B22" s="274"/>
      <c r="C22" s="274"/>
      <c r="D22" s="274"/>
      <c r="E22" s="274"/>
      <c r="F22" s="274"/>
      <c r="G22" s="274"/>
      <c r="H22" s="274"/>
      <c r="I22" s="274"/>
    </row>
  </sheetData>
  <mergeCells count="5">
    <mergeCell ref="A1:A4"/>
    <mergeCell ref="B1:I1"/>
    <mergeCell ref="B2:E2"/>
    <mergeCell ref="F2:I2"/>
    <mergeCell ref="A22:I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activeCell="A10" sqref="A10"/>
    </sheetView>
  </sheetViews>
  <sheetFormatPr defaultColWidth="9.140625" defaultRowHeight="15" x14ac:dyDescent="0.25"/>
  <cols>
    <col min="1" max="16384" width="9.140625" style="230"/>
  </cols>
  <sheetData>
    <row r="1" spans="1:9" ht="15" customHeight="1" x14ac:dyDescent="0.25">
      <c r="A1" s="270" t="s">
        <v>1</v>
      </c>
      <c r="B1" s="270" t="s">
        <v>182</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9"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9"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9" x14ac:dyDescent="0.25">
      <c r="A19" s="233" t="s">
        <v>173</v>
      </c>
      <c r="B19" s="228">
        <v>18</v>
      </c>
      <c r="C19" s="228">
        <v>76.400000000000006</v>
      </c>
      <c r="D19" s="228">
        <v>5.6</v>
      </c>
      <c r="E19" s="227">
        <v>12.4</v>
      </c>
      <c r="F19" s="228">
        <v>13.986013986013987</v>
      </c>
      <c r="G19" s="228">
        <v>80.769230769230774</v>
      </c>
      <c r="H19" s="228">
        <v>5.244755244755245</v>
      </c>
      <c r="I19" s="227">
        <v>8.7412587412587417</v>
      </c>
    </row>
    <row r="20" spans="1:9" x14ac:dyDescent="0.25">
      <c r="A20" s="38" t="s">
        <v>204</v>
      </c>
      <c r="B20" s="226">
        <v>14.550264550264551</v>
      </c>
      <c r="C20" s="226">
        <v>80.158730158730165</v>
      </c>
      <c r="D20" s="226">
        <v>5.2910052910052912</v>
      </c>
      <c r="E20" s="227">
        <v>9.2592592592592595</v>
      </c>
      <c r="F20" s="226">
        <v>34.700000000000003</v>
      </c>
      <c r="G20" s="226">
        <v>61.8</v>
      </c>
      <c r="H20" s="226">
        <v>3.6</v>
      </c>
      <c r="I20" s="227">
        <v>31.1</v>
      </c>
    </row>
    <row r="21" spans="1:9" x14ac:dyDescent="0.25">
      <c r="A21" s="38" t="s">
        <v>207</v>
      </c>
      <c r="F21" s="226">
        <v>42.819148936170215</v>
      </c>
      <c r="G21" s="226">
        <v>55.851063829787236</v>
      </c>
      <c r="H21" s="226">
        <v>1.3297872340425532</v>
      </c>
      <c r="I21" s="227">
        <v>41.48936170212766</v>
      </c>
    </row>
    <row r="22" spans="1:9" x14ac:dyDescent="0.25">
      <c r="A22" s="273" t="s">
        <v>171</v>
      </c>
      <c r="B22" s="274"/>
      <c r="C22" s="274"/>
      <c r="D22" s="274"/>
      <c r="E22" s="274"/>
      <c r="F22" s="274"/>
      <c r="G22" s="274"/>
      <c r="H22" s="274"/>
      <c r="I22" s="274"/>
    </row>
  </sheetData>
  <mergeCells count="5">
    <mergeCell ref="A1:A4"/>
    <mergeCell ref="B1:I1"/>
    <mergeCell ref="B2:E2"/>
    <mergeCell ref="F2:I2"/>
    <mergeCell ref="A22:I2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22" workbookViewId="0">
      <selection activeCell="A26" sqref="A26"/>
    </sheetView>
  </sheetViews>
  <sheetFormatPr defaultColWidth="9.140625" defaultRowHeight="15" x14ac:dyDescent="0.25"/>
  <cols>
    <col min="1" max="16384" width="9.140625" style="234"/>
  </cols>
  <sheetData>
    <row r="1" spans="1:9" ht="15" customHeight="1" x14ac:dyDescent="0.25">
      <c r="A1" s="270" t="s">
        <v>1</v>
      </c>
      <c r="B1" s="270" t="s">
        <v>165</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18</v>
      </c>
      <c r="C3" s="235" t="s">
        <v>19</v>
      </c>
      <c r="D3" s="235" t="s">
        <v>20</v>
      </c>
      <c r="E3" s="235" t="s">
        <v>21</v>
      </c>
      <c r="F3" s="235" t="s">
        <v>18</v>
      </c>
      <c r="G3" s="235" t="s">
        <v>19</v>
      </c>
      <c r="H3" s="235" t="s">
        <v>20</v>
      </c>
      <c r="I3" s="235" t="s">
        <v>21</v>
      </c>
    </row>
    <row r="4" spans="1:9" x14ac:dyDescent="0.25">
      <c r="A4" s="270"/>
      <c r="B4" s="14"/>
      <c r="C4" s="14"/>
      <c r="D4" s="14"/>
      <c r="E4" s="14"/>
      <c r="F4" s="14"/>
      <c r="G4" s="14"/>
      <c r="H4" s="14"/>
      <c r="I4" s="14"/>
    </row>
    <row r="5" spans="1:9" x14ac:dyDescent="0.25">
      <c r="A5" s="38" t="s">
        <v>120</v>
      </c>
      <c r="B5" s="41">
        <v>28.8</v>
      </c>
      <c r="C5" s="41">
        <v>60.6</v>
      </c>
      <c r="D5" s="41">
        <v>10.6</v>
      </c>
      <c r="E5" s="220">
        <v>18.200000000000003</v>
      </c>
      <c r="F5" s="237"/>
      <c r="G5" s="237"/>
      <c r="H5" s="237"/>
      <c r="I5" s="237"/>
    </row>
    <row r="6" spans="1:9" x14ac:dyDescent="0.25">
      <c r="A6" s="38" t="s">
        <v>32</v>
      </c>
      <c r="B6" s="41">
        <v>28.6</v>
      </c>
      <c r="C6" s="41">
        <v>65.099999999999994</v>
      </c>
      <c r="D6" s="41">
        <v>6.3</v>
      </c>
      <c r="E6" s="220">
        <v>22.3</v>
      </c>
      <c r="F6" s="41">
        <v>54</v>
      </c>
      <c r="G6" s="41">
        <v>39.700000000000003</v>
      </c>
      <c r="H6" s="41">
        <v>6.3</v>
      </c>
      <c r="I6" s="220">
        <v>47.7</v>
      </c>
    </row>
    <row r="7" spans="1:9" x14ac:dyDescent="0.25">
      <c r="A7" s="38" t="s">
        <v>35</v>
      </c>
      <c r="B7" s="41">
        <v>37.5</v>
      </c>
      <c r="C7" s="41">
        <v>52.2</v>
      </c>
      <c r="D7" s="41">
        <v>10.3</v>
      </c>
      <c r="E7" s="220">
        <v>27.2</v>
      </c>
      <c r="F7" s="41">
        <v>59.3</v>
      </c>
      <c r="G7" s="41">
        <v>40.700000000000003</v>
      </c>
      <c r="H7" s="41">
        <v>0</v>
      </c>
      <c r="I7" s="220">
        <v>59.3</v>
      </c>
    </row>
    <row r="8" spans="1:9" x14ac:dyDescent="0.25">
      <c r="A8" s="38" t="s">
        <v>119</v>
      </c>
      <c r="B8" s="41">
        <v>36.200000000000003</v>
      </c>
      <c r="C8" s="41">
        <v>55.1</v>
      </c>
      <c r="D8" s="41">
        <v>8.6999999999999993</v>
      </c>
      <c r="E8" s="220">
        <v>27.500000000000004</v>
      </c>
      <c r="F8" s="41">
        <v>63.8</v>
      </c>
      <c r="G8" s="41">
        <v>32.299999999999997</v>
      </c>
      <c r="H8" s="41">
        <v>3.8</v>
      </c>
      <c r="I8" s="220">
        <v>60</v>
      </c>
    </row>
    <row r="9" spans="1:9" x14ac:dyDescent="0.25">
      <c r="A9" s="38" t="s">
        <v>41</v>
      </c>
      <c r="B9" s="41">
        <v>31.3</v>
      </c>
      <c r="C9" s="41">
        <v>58.3</v>
      </c>
      <c r="D9" s="41">
        <v>10.4</v>
      </c>
      <c r="E9" s="223">
        <v>20.9</v>
      </c>
      <c r="F9" s="41">
        <v>64.2</v>
      </c>
      <c r="G9" s="41">
        <v>32.5</v>
      </c>
      <c r="H9" s="41">
        <v>3.3</v>
      </c>
      <c r="I9" s="220">
        <v>60.900000000000006</v>
      </c>
    </row>
    <row r="10" spans="1:9" x14ac:dyDescent="0.25">
      <c r="A10" s="38" t="s">
        <v>45</v>
      </c>
      <c r="B10" s="103">
        <v>23.2</v>
      </c>
      <c r="C10" s="103">
        <v>65.900000000000006</v>
      </c>
      <c r="D10" s="103">
        <v>11</v>
      </c>
      <c r="E10" s="223">
        <v>12.2</v>
      </c>
      <c r="F10" s="41">
        <v>55.3</v>
      </c>
      <c r="G10" s="41">
        <v>38.299999999999997</v>
      </c>
      <c r="H10" s="41">
        <v>6.4</v>
      </c>
      <c r="I10" s="223">
        <v>48.9</v>
      </c>
    </row>
    <row r="11" spans="1:9" x14ac:dyDescent="0.25">
      <c r="A11" s="38" t="s">
        <v>48</v>
      </c>
      <c r="B11" s="130">
        <v>31.1</v>
      </c>
      <c r="C11" s="130">
        <v>65.599999999999994</v>
      </c>
      <c r="D11" s="130">
        <v>3.3</v>
      </c>
      <c r="E11" s="223">
        <v>27.8</v>
      </c>
      <c r="F11" s="103">
        <v>42.7</v>
      </c>
      <c r="G11" s="103">
        <v>52.4</v>
      </c>
      <c r="H11" s="103">
        <v>4.9000000000000004</v>
      </c>
      <c r="I11" s="223">
        <v>37.800000000000004</v>
      </c>
    </row>
    <row r="12" spans="1:9" x14ac:dyDescent="0.25">
      <c r="A12" s="38" t="s">
        <v>51</v>
      </c>
      <c r="B12" s="103">
        <v>27</v>
      </c>
      <c r="C12" s="103">
        <v>59.5</v>
      </c>
      <c r="D12" s="103">
        <v>13.5</v>
      </c>
      <c r="E12" s="223">
        <v>13.5</v>
      </c>
      <c r="F12" s="130">
        <v>45.8</v>
      </c>
      <c r="G12" s="130">
        <v>54.2</v>
      </c>
      <c r="H12" s="130">
        <v>0</v>
      </c>
      <c r="I12" s="223">
        <v>45.8</v>
      </c>
    </row>
    <row r="13" spans="1:9" x14ac:dyDescent="0.25">
      <c r="A13" s="38" t="s">
        <v>54</v>
      </c>
      <c r="B13" s="103">
        <v>23.3</v>
      </c>
      <c r="C13" s="103">
        <v>64.2</v>
      </c>
      <c r="D13" s="103">
        <v>12.5</v>
      </c>
      <c r="E13" s="223">
        <v>10.8</v>
      </c>
      <c r="F13" s="103">
        <v>50</v>
      </c>
      <c r="G13" s="103">
        <v>44.6</v>
      </c>
      <c r="H13" s="103">
        <v>5.4</v>
      </c>
      <c r="I13" s="223">
        <v>44.6</v>
      </c>
    </row>
    <row r="14" spans="1:9" x14ac:dyDescent="0.25">
      <c r="A14" s="38" t="s">
        <v>57</v>
      </c>
      <c r="B14" s="103">
        <v>33.9</v>
      </c>
      <c r="C14" s="103">
        <v>56.8</v>
      </c>
      <c r="D14" s="103">
        <v>9.3000000000000007</v>
      </c>
      <c r="E14" s="223">
        <v>24.599999999999998</v>
      </c>
      <c r="F14" s="103">
        <v>40.9</v>
      </c>
      <c r="G14" s="103">
        <v>48.7</v>
      </c>
      <c r="H14" s="103">
        <v>10.4</v>
      </c>
      <c r="I14" s="223">
        <v>30.5</v>
      </c>
    </row>
    <row r="15" spans="1:9" x14ac:dyDescent="0.25">
      <c r="A15" s="38" t="s">
        <v>61</v>
      </c>
      <c r="B15" s="103">
        <v>24.8</v>
      </c>
      <c r="C15" s="103">
        <v>61.5</v>
      </c>
      <c r="D15" s="103">
        <v>13.8</v>
      </c>
      <c r="E15" s="223">
        <v>11</v>
      </c>
      <c r="F15" s="103">
        <v>50.9</v>
      </c>
      <c r="G15" s="103">
        <v>46.5</v>
      </c>
      <c r="H15" s="103">
        <v>2.6</v>
      </c>
      <c r="I15" s="223">
        <v>48.3</v>
      </c>
    </row>
    <row r="16" spans="1:9" x14ac:dyDescent="0.25">
      <c r="A16" s="38" t="s">
        <v>64</v>
      </c>
      <c r="B16" s="103">
        <v>33.6</v>
      </c>
      <c r="C16" s="103">
        <v>50</v>
      </c>
      <c r="D16" s="103">
        <v>16.399999999999999</v>
      </c>
      <c r="E16" s="223">
        <v>17.200000000000003</v>
      </c>
      <c r="F16" s="103">
        <v>39.799999999999997</v>
      </c>
      <c r="G16" s="103">
        <v>47.2</v>
      </c>
      <c r="H16" s="103">
        <v>13</v>
      </c>
      <c r="I16" s="223">
        <v>26.799999999999997</v>
      </c>
    </row>
    <row r="17" spans="1:9" x14ac:dyDescent="0.25">
      <c r="A17" s="38" t="s">
        <v>67</v>
      </c>
      <c r="B17" s="103">
        <v>35.1</v>
      </c>
      <c r="C17" s="103">
        <v>54.6</v>
      </c>
      <c r="D17" s="103">
        <v>10.3</v>
      </c>
      <c r="E17" s="223">
        <v>24.8</v>
      </c>
      <c r="F17" s="103">
        <v>47.7</v>
      </c>
      <c r="G17" s="103">
        <v>42.2</v>
      </c>
      <c r="H17" s="103">
        <v>10.1</v>
      </c>
      <c r="I17" s="223">
        <v>37.6</v>
      </c>
    </row>
    <row r="18" spans="1:9" x14ac:dyDescent="0.25">
      <c r="A18" s="38" t="s">
        <v>70</v>
      </c>
      <c r="B18" s="103">
        <v>28.9</v>
      </c>
      <c r="C18" s="103">
        <v>61.1</v>
      </c>
      <c r="D18" s="103">
        <v>10</v>
      </c>
      <c r="E18" s="223">
        <v>18.899999999999999</v>
      </c>
      <c r="F18" s="103">
        <v>46.3</v>
      </c>
      <c r="G18" s="103">
        <v>43.2</v>
      </c>
      <c r="H18" s="103">
        <v>10.5</v>
      </c>
      <c r="I18" s="223">
        <v>35.799999999999997</v>
      </c>
    </row>
    <row r="19" spans="1:9" x14ac:dyDescent="0.25">
      <c r="A19" s="38" t="s">
        <v>73</v>
      </c>
      <c r="B19" s="130">
        <v>31.645569620253166</v>
      </c>
      <c r="C19" s="130">
        <v>55.696202531645568</v>
      </c>
      <c r="D19" s="130">
        <v>12.658227848101266</v>
      </c>
      <c r="E19" s="223">
        <v>18.9873417721519</v>
      </c>
      <c r="F19" s="103">
        <v>41.1</v>
      </c>
      <c r="G19" s="103">
        <v>52.2</v>
      </c>
      <c r="H19" s="103">
        <v>6.7</v>
      </c>
      <c r="I19" s="223">
        <v>34.4</v>
      </c>
    </row>
    <row r="20" spans="1:9" x14ac:dyDescent="0.2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2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2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2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2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25">
      <c r="A25" s="38" t="s">
        <v>91</v>
      </c>
      <c r="B25" s="226">
        <v>35</v>
      </c>
      <c r="C25" s="226">
        <v>50</v>
      </c>
      <c r="D25" s="226">
        <v>15</v>
      </c>
      <c r="E25" s="227">
        <v>20</v>
      </c>
      <c r="F25" s="226">
        <v>50.549450549450547</v>
      </c>
      <c r="G25" s="226">
        <v>41.208791208791212</v>
      </c>
      <c r="H25" s="226">
        <v>8.2417582417582409</v>
      </c>
      <c r="I25" s="227">
        <v>42.307692307692307</v>
      </c>
    </row>
    <row r="26" spans="1:9" x14ac:dyDescent="0.2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2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2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2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2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2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25">
      <c r="A32" s="38" t="s">
        <v>173</v>
      </c>
      <c r="B32" s="226">
        <v>42</v>
      </c>
      <c r="C32" s="226">
        <v>36.4</v>
      </c>
      <c r="D32" s="226">
        <v>21.6</v>
      </c>
      <c r="E32" s="227">
        <v>20.5</v>
      </c>
      <c r="F32" s="226">
        <v>47.10144927536232</v>
      </c>
      <c r="G32" s="226">
        <v>43.478260869565219</v>
      </c>
      <c r="H32" s="226">
        <v>9.420289855072463</v>
      </c>
      <c r="I32" s="227">
        <v>37.681159420289859</v>
      </c>
    </row>
    <row r="33" spans="1:9" x14ac:dyDescent="0.25">
      <c r="A33" s="38" t="s">
        <v>204</v>
      </c>
      <c r="B33" s="226">
        <v>16.725978647686834</v>
      </c>
      <c r="C33" s="226">
        <v>39.501779359430607</v>
      </c>
      <c r="D33" s="226">
        <v>43.772241992882563</v>
      </c>
      <c r="E33" s="227">
        <v>-27.046263345195729</v>
      </c>
      <c r="F33" s="226">
        <v>70.2</v>
      </c>
      <c r="G33" s="226">
        <v>23.8</v>
      </c>
      <c r="H33" s="226">
        <v>6</v>
      </c>
      <c r="I33" s="227">
        <v>64.3</v>
      </c>
    </row>
    <row r="34" spans="1:9" x14ac:dyDescent="0.25">
      <c r="A34" s="38" t="s">
        <v>207</v>
      </c>
      <c r="B34" s="230"/>
      <c r="C34" s="230"/>
      <c r="D34" s="230"/>
      <c r="E34" s="230"/>
      <c r="F34" s="226">
        <v>56.583629893238431</v>
      </c>
      <c r="G34" s="226">
        <v>37.366548042704629</v>
      </c>
      <c r="H34" s="226">
        <v>6.0498220640569391</v>
      </c>
      <c r="I34" s="227">
        <v>50.533807829181491</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8" workbookViewId="0">
      <selection activeCell="A13" sqref="A13"/>
    </sheetView>
  </sheetViews>
  <sheetFormatPr defaultColWidth="9.140625" defaultRowHeight="15" x14ac:dyDescent="0.25"/>
  <cols>
    <col min="1" max="16384" width="9.140625" style="234"/>
  </cols>
  <sheetData>
    <row r="1" spans="1:9" ht="15" customHeight="1" x14ac:dyDescent="0.25">
      <c r="A1" s="270" t="s">
        <v>1</v>
      </c>
      <c r="B1" s="270" t="s">
        <v>166</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120</v>
      </c>
      <c r="B5" s="41">
        <v>36.4</v>
      </c>
      <c r="C5" s="41">
        <v>43.9</v>
      </c>
      <c r="D5" s="41">
        <v>19.7</v>
      </c>
      <c r="E5" s="220">
        <v>16.7</v>
      </c>
      <c r="F5" s="236"/>
      <c r="G5" s="236"/>
      <c r="H5" s="236"/>
      <c r="I5" s="236"/>
    </row>
    <row r="6" spans="1:9" x14ac:dyDescent="0.25">
      <c r="A6" s="38" t="s">
        <v>32</v>
      </c>
      <c r="B6" s="41">
        <v>33.299999999999997</v>
      </c>
      <c r="C6" s="41">
        <v>46</v>
      </c>
      <c r="D6" s="41">
        <v>20.6</v>
      </c>
      <c r="E6" s="220">
        <v>12.699999999999996</v>
      </c>
      <c r="F6" s="41">
        <v>46</v>
      </c>
      <c r="G6" s="41">
        <v>33.299999999999997</v>
      </c>
      <c r="H6" s="41">
        <v>20.6</v>
      </c>
      <c r="I6" s="220">
        <v>25.4</v>
      </c>
    </row>
    <row r="7" spans="1:9" x14ac:dyDescent="0.25">
      <c r="A7" s="38" t="s">
        <v>35</v>
      </c>
      <c r="B7" s="41">
        <v>40</v>
      </c>
      <c r="C7" s="41">
        <v>41.5</v>
      </c>
      <c r="D7" s="41">
        <v>18.5</v>
      </c>
      <c r="E7" s="220">
        <v>21.5</v>
      </c>
      <c r="F7" s="41">
        <v>69</v>
      </c>
      <c r="G7" s="41">
        <v>24.1</v>
      </c>
      <c r="H7" s="41">
        <v>6.9</v>
      </c>
      <c r="I7" s="220">
        <v>62.1</v>
      </c>
    </row>
    <row r="8" spans="1:9" x14ac:dyDescent="0.25">
      <c r="A8" s="38" t="s">
        <v>119</v>
      </c>
      <c r="B8" s="41">
        <v>36.5</v>
      </c>
      <c r="C8" s="41">
        <v>44.4</v>
      </c>
      <c r="D8" s="41">
        <v>19</v>
      </c>
      <c r="E8" s="220">
        <v>17.5</v>
      </c>
      <c r="F8" s="41">
        <v>60</v>
      </c>
      <c r="G8" s="41">
        <v>35.4</v>
      </c>
      <c r="H8" s="41">
        <v>4.5999999999999996</v>
      </c>
      <c r="I8" s="220">
        <v>55.4</v>
      </c>
    </row>
    <row r="9" spans="1:9" x14ac:dyDescent="0.25">
      <c r="A9" s="38" t="s">
        <v>41</v>
      </c>
      <c r="B9" s="41">
        <v>27.6</v>
      </c>
      <c r="C9" s="41">
        <v>50</v>
      </c>
      <c r="D9" s="41">
        <v>22.4</v>
      </c>
      <c r="E9" s="223">
        <v>5.2000000000000028</v>
      </c>
      <c r="F9" s="41">
        <v>47.2</v>
      </c>
      <c r="G9" s="41">
        <v>41.5</v>
      </c>
      <c r="H9" s="41">
        <v>11.4</v>
      </c>
      <c r="I9" s="220">
        <v>35.800000000000004</v>
      </c>
    </row>
    <row r="10" spans="1:9" x14ac:dyDescent="0.25">
      <c r="A10" s="38" t="s">
        <v>45</v>
      </c>
      <c r="B10" s="103">
        <v>26.8</v>
      </c>
      <c r="C10" s="103">
        <v>57.3</v>
      </c>
      <c r="D10" s="103">
        <v>15.9</v>
      </c>
      <c r="E10" s="223">
        <v>10.9</v>
      </c>
      <c r="F10" s="41">
        <v>42.1</v>
      </c>
      <c r="G10" s="41">
        <v>45.3</v>
      </c>
      <c r="H10" s="41">
        <v>12.6</v>
      </c>
      <c r="I10" s="223">
        <v>29.5</v>
      </c>
    </row>
    <row r="11" spans="1:9" x14ac:dyDescent="0.25">
      <c r="A11" s="38" t="s">
        <v>48</v>
      </c>
      <c r="B11" s="130">
        <v>25.8</v>
      </c>
      <c r="C11" s="130">
        <v>62.9</v>
      </c>
      <c r="D11" s="130">
        <v>11.3</v>
      </c>
      <c r="E11" s="223">
        <v>14.5</v>
      </c>
      <c r="F11" s="103">
        <v>39</v>
      </c>
      <c r="G11" s="103">
        <v>48.8</v>
      </c>
      <c r="H11" s="103">
        <v>12.2</v>
      </c>
      <c r="I11" s="223">
        <v>26.8</v>
      </c>
    </row>
    <row r="12" spans="1:9" x14ac:dyDescent="0.25">
      <c r="A12" s="38" t="s">
        <v>51</v>
      </c>
      <c r="B12" s="103">
        <v>28.4</v>
      </c>
      <c r="C12" s="103">
        <v>47.3</v>
      </c>
      <c r="D12" s="103">
        <v>24.3</v>
      </c>
      <c r="E12" s="223">
        <v>4.0999999999999979</v>
      </c>
      <c r="F12" s="130">
        <v>44.1</v>
      </c>
      <c r="G12" s="130">
        <v>50.8</v>
      </c>
      <c r="H12" s="130">
        <v>5.0999999999999996</v>
      </c>
      <c r="I12" s="223">
        <v>39</v>
      </c>
    </row>
    <row r="13" spans="1:9" x14ac:dyDescent="0.25">
      <c r="A13" s="38" t="s">
        <v>54</v>
      </c>
      <c r="B13" s="103">
        <v>31.7</v>
      </c>
      <c r="C13" s="103">
        <v>49.2</v>
      </c>
      <c r="D13" s="103">
        <v>19.2</v>
      </c>
      <c r="E13" s="223">
        <v>12.5</v>
      </c>
      <c r="F13" s="103">
        <v>43.2</v>
      </c>
      <c r="G13" s="103">
        <v>45.9</v>
      </c>
      <c r="H13" s="103">
        <v>10.8</v>
      </c>
      <c r="I13" s="223">
        <v>32.400000000000006</v>
      </c>
    </row>
    <row r="14" spans="1:9" x14ac:dyDescent="0.25">
      <c r="A14" s="38" t="s">
        <v>57</v>
      </c>
      <c r="B14" s="103">
        <v>35.6</v>
      </c>
      <c r="C14" s="103">
        <v>51.7</v>
      </c>
      <c r="D14" s="103">
        <v>12.7</v>
      </c>
      <c r="E14" s="223">
        <v>22.900000000000002</v>
      </c>
      <c r="F14" s="103">
        <v>40</v>
      </c>
      <c r="G14" s="103">
        <v>47.8</v>
      </c>
      <c r="H14" s="103">
        <v>12.2</v>
      </c>
      <c r="I14" s="223">
        <v>27.8</v>
      </c>
    </row>
    <row r="15" spans="1:9" x14ac:dyDescent="0.25">
      <c r="A15" s="38" t="s">
        <v>61</v>
      </c>
      <c r="B15" s="103">
        <v>31.5</v>
      </c>
      <c r="C15" s="103">
        <v>50</v>
      </c>
      <c r="D15" s="103">
        <v>18.5</v>
      </c>
      <c r="E15" s="223">
        <v>13</v>
      </c>
      <c r="F15" s="103">
        <v>49.6</v>
      </c>
      <c r="G15" s="103">
        <v>47.8</v>
      </c>
      <c r="H15" s="103">
        <v>2.7</v>
      </c>
      <c r="I15" s="223">
        <v>46.9</v>
      </c>
    </row>
    <row r="16" spans="1:9" x14ac:dyDescent="0.25">
      <c r="A16" s="38" t="s">
        <v>64</v>
      </c>
      <c r="B16" s="103">
        <v>36.1</v>
      </c>
      <c r="C16" s="103">
        <v>42.6</v>
      </c>
      <c r="D16" s="103">
        <v>21.3</v>
      </c>
      <c r="E16" s="223">
        <v>14.8</v>
      </c>
      <c r="F16" s="103">
        <v>43</v>
      </c>
      <c r="G16" s="103">
        <v>43.9</v>
      </c>
      <c r="H16" s="103">
        <v>13.1</v>
      </c>
      <c r="I16" s="223">
        <v>29.9</v>
      </c>
    </row>
    <row r="17" spans="1:9" x14ac:dyDescent="0.25">
      <c r="A17" s="38" t="s">
        <v>67</v>
      </c>
      <c r="B17" s="103">
        <v>35.1</v>
      </c>
      <c r="C17" s="103">
        <v>45.4</v>
      </c>
      <c r="D17" s="103">
        <v>19.600000000000001</v>
      </c>
      <c r="E17" s="223">
        <v>15.5</v>
      </c>
      <c r="F17" s="103">
        <v>47.2</v>
      </c>
      <c r="G17" s="103">
        <v>42.6</v>
      </c>
      <c r="H17" s="103">
        <v>10.199999999999999</v>
      </c>
      <c r="I17" s="223">
        <v>37</v>
      </c>
    </row>
    <row r="18" spans="1:9" x14ac:dyDescent="0.25">
      <c r="A18" s="38" t="s">
        <v>70</v>
      </c>
      <c r="B18" s="103">
        <v>32.200000000000003</v>
      </c>
      <c r="C18" s="103">
        <v>43.3</v>
      </c>
      <c r="D18" s="103">
        <v>24.4</v>
      </c>
      <c r="E18" s="223">
        <v>7.8000000000000043</v>
      </c>
      <c r="F18" s="103">
        <v>53.7</v>
      </c>
      <c r="G18" s="103">
        <v>38.9</v>
      </c>
      <c r="H18" s="103">
        <v>7.4</v>
      </c>
      <c r="I18" s="223">
        <v>46.300000000000004</v>
      </c>
    </row>
    <row r="19" spans="1:9" x14ac:dyDescent="0.2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2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2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2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2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2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2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2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2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2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2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2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2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25">
      <c r="A32" s="38" t="s">
        <v>173</v>
      </c>
      <c r="B32" s="226">
        <v>47.7</v>
      </c>
      <c r="C32" s="226">
        <v>32.6</v>
      </c>
      <c r="D32" s="226">
        <v>19.8</v>
      </c>
      <c r="E32" s="227">
        <v>27.9</v>
      </c>
      <c r="F32" s="228">
        <v>41.843971631205676</v>
      </c>
      <c r="G32" s="228">
        <v>48.226950354609926</v>
      </c>
      <c r="H32" s="228">
        <v>9.9290780141843964</v>
      </c>
      <c r="I32" s="227">
        <v>31.914893617021278</v>
      </c>
    </row>
    <row r="33" spans="1:9" x14ac:dyDescent="0.25">
      <c r="A33" s="38" t="s">
        <v>204</v>
      </c>
      <c r="B33" s="226">
        <v>13.87900355871886</v>
      </c>
      <c r="C33" s="226">
        <v>41.637010676156585</v>
      </c>
      <c r="D33" s="226">
        <v>44.483985765124558</v>
      </c>
      <c r="E33" s="227">
        <v>-30.604982206405698</v>
      </c>
      <c r="F33" s="226">
        <v>61.2</v>
      </c>
      <c r="G33" s="226">
        <v>34.1</v>
      </c>
      <c r="H33" s="226">
        <v>4.7</v>
      </c>
      <c r="I33" s="227">
        <v>56.5</v>
      </c>
    </row>
    <row r="34" spans="1:9" x14ac:dyDescent="0.25">
      <c r="A34" s="38" t="s">
        <v>207</v>
      </c>
      <c r="B34" s="230"/>
      <c r="C34" s="230"/>
      <c r="D34" s="230"/>
      <c r="E34" s="230"/>
      <c r="F34" s="226">
        <v>51.071428571428569</v>
      </c>
      <c r="G34" s="226">
        <v>41.785714285714285</v>
      </c>
      <c r="H34" s="226">
        <v>7.1428571428571432</v>
      </c>
      <c r="I34" s="227">
        <v>43.928571428571423</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sqref="A1:A4"/>
    </sheetView>
  </sheetViews>
  <sheetFormatPr defaultColWidth="9.140625" defaultRowHeight="15" x14ac:dyDescent="0.25"/>
  <cols>
    <col min="1" max="16384" width="9.140625" style="234"/>
  </cols>
  <sheetData>
    <row r="1" spans="1:9" ht="15" customHeight="1" x14ac:dyDescent="0.25">
      <c r="A1" s="270" t="s">
        <v>1</v>
      </c>
      <c r="B1" s="270" t="s">
        <v>167</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70</v>
      </c>
      <c r="B5" s="103">
        <v>14.444444444</v>
      </c>
      <c r="C5" s="103">
        <v>67.777777778000001</v>
      </c>
      <c r="D5" s="103">
        <v>17.777777778000001</v>
      </c>
      <c r="E5" s="223">
        <v>-3.3333333340000006</v>
      </c>
      <c r="F5" s="236"/>
      <c r="G5" s="236"/>
      <c r="H5" s="236"/>
      <c r="I5" s="236"/>
    </row>
    <row r="6" spans="1:9" x14ac:dyDescent="0.2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2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2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2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25">
      <c r="A10" s="38" t="s">
        <v>85</v>
      </c>
      <c r="B10" s="228">
        <v>27.777777777777779</v>
      </c>
      <c r="C10" s="228">
        <v>61.111111111111114</v>
      </c>
      <c r="D10" s="228">
        <v>11.111111111111111</v>
      </c>
      <c r="E10" s="227">
        <v>16.666666666666668</v>
      </c>
      <c r="F10" s="228">
        <v>20.8</v>
      </c>
      <c r="G10" s="228">
        <v>71.2</v>
      </c>
      <c r="H10" s="228">
        <v>8</v>
      </c>
      <c r="I10" s="227">
        <v>12.8</v>
      </c>
    </row>
    <row r="11" spans="1:9" x14ac:dyDescent="0.2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2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2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2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2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2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2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2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25">
      <c r="A19" s="38" t="s">
        <v>173</v>
      </c>
      <c r="B19" s="228">
        <v>11.9</v>
      </c>
      <c r="C19" s="228">
        <v>69</v>
      </c>
      <c r="D19" s="228">
        <v>19</v>
      </c>
      <c r="E19" s="227">
        <v>-7.1</v>
      </c>
      <c r="F19" s="228">
        <v>14.285714285714286</v>
      </c>
      <c r="G19" s="228">
        <v>74.285714285714292</v>
      </c>
      <c r="H19" s="228">
        <v>11.428571428571429</v>
      </c>
      <c r="I19" s="227">
        <v>2.8571428571428577</v>
      </c>
    </row>
    <row r="20" spans="1:9" x14ac:dyDescent="0.25">
      <c r="A20" s="38" t="s">
        <v>204</v>
      </c>
      <c r="B20" s="226">
        <v>9.2857142857142865</v>
      </c>
      <c r="C20" s="226">
        <v>64.642857142857139</v>
      </c>
      <c r="D20" s="226">
        <v>26.071428571428573</v>
      </c>
      <c r="E20" s="227">
        <v>-16.785714285714285</v>
      </c>
      <c r="F20" s="226">
        <v>31.3</v>
      </c>
      <c r="G20" s="226">
        <v>61.4</v>
      </c>
      <c r="H20" s="226">
        <v>7.2</v>
      </c>
      <c r="I20" s="227">
        <v>24.1</v>
      </c>
    </row>
    <row r="21" spans="1:9" x14ac:dyDescent="0.25">
      <c r="A21" s="38" t="s">
        <v>207</v>
      </c>
      <c r="B21" s="230"/>
      <c r="C21" s="230"/>
      <c r="D21" s="230"/>
      <c r="E21" s="230"/>
      <c r="F21" s="226">
        <v>36.131386861313871</v>
      </c>
      <c r="G21" s="226">
        <v>59.854014598540147</v>
      </c>
      <c r="H21" s="226">
        <v>4.0145985401459852</v>
      </c>
      <c r="I21" s="227">
        <v>32.116788321167888</v>
      </c>
    </row>
    <row r="22" spans="1:9" ht="15" customHeight="1" x14ac:dyDescent="0.25">
      <c r="A22" s="275" t="s">
        <v>171</v>
      </c>
      <c r="B22" s="276"/>
      <c r="C22" s="276"/>
      <c r="D22" s="276"/>
      <c r="E22" s="276"/>
      <c r="F22" s="276"/>
      <c r="G22" s="276"/>
      <c r="H22" s="276"/>
      <c r="I22" s="276"/>
    </row>
  </sheetData>
  <mergeCells count="5">
    <mergeCell ref="A1:A4"/>
    <mergeCell ref="B1:I1"/>
    <mergeCell ref="B2:E2"/>
    <mergeCell ref="F2:I2"/>
    <mergeCell ref="A22:I22"/>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workbookViewId="0">
      <selection activeCell="A14" sqref="A14"/>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62" t="s">
        <v>115</v>
      </c>
      <c r="B1" s="263"/>
      <c r="C1" s="263"/>
      <c r="D1" s="211"/>
      <c r="E1" s="211"/>
    </row>
    <row r="2" spans="1:5" ht="118.5" customHeight="1" x14ac:dyDescent="0.25">
      <c r="A2" s="264" t="s">
        <v>116</v>
      </c>
      <c r="B2" s="265"/>
      <c r="C2" s="265"/>
      <c r="D2" s="216"/>
      <c r="E2" s="216"/>
    </row>
    <row r="3" spans="1:5" x14ac:dyDescent="0.25">
      <c r="A3" s="266" t="s">
        <v>111</v>
      </c>
      <c r="B3" s="266"/>
      <c r="C3" s="266" t="s">
        <v>112</v>
      </c>
      <c r="D3" s="211"/>
      <c r="E3" s="211"/>
    </row>
    <row r="4" spans="1:5" x14ac:dyDescent="0.25">
      <c r="A4" s="214" t="s">
        <v>28</v>
      </c>
      <c r="B4" s="214" t="s">
        <v>29</v>
      </c>
      <c r="C4" s="266"/>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ht="76.5" customHeight="1" x14ac:dyDescent="0.25">
      <c r="A18" s="267" t="s">
        <v>172</v>
      </c>
      <c r="B18" s="268"/>
      <c r="C18" s="269"/>
    </row>
    <row r="19" spans="1:3" x14ac:dyDescent="0.25">
      <c r="A19" s="211"/>
      <c r="B19" s="218"/>
    </row>
    <row r="20" spans="1:3" x14ac:dyDescent="0.25">
      <c r="A20" s="211"/>
      <c r="B20" s="218"/>
    </row>
    <row r="21" spans="1:3" x14ac:dyDescent="0.25">
      <c r="A21" s="211"/>
      <c r="B21" s="211"/>
    </row>
    <row r="22" spans="1:3" x14ac:dyDescent="0.25">
      <c r="A22" s="211"/>
      <c r="B22" s="217"/>
    </row>
    <row r="23" spans="1:3" x14ac:dyDescent="0.25">
      <c r="A23" s="211"/>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15" workbookViewId="0">
      <selection activeCell="A20" sqref="A20"/>
    </sheetView>
  </sheetViews>
  <sheetFormatPr defaultColWidth="9.140625" defaultRowHeight="15" x14ac:dyDescent="0.25"/>
  <cols>
    <col min="1" max="16384" width="9.140625" style="234"/>
  </cols>
  <sheetData>
    <row r="1" spans="1:9" ht="15" customHeight="1" x14ac:dyDescent="0.25">
      <c r="A1" s="270" t="s">
        <v>1</v>
      </c>
      <c r="B1" s="270" t="s">
        <v>168</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120</v>
      </c>
      <c r="B5" s="41">
        <v>5.0999999999999996</v>
      </c>
      <c r="C5" s="41">
        <v>78</v>
      </c>
      <c r="D5" s="41">
        <v>16.899999999999999</v>
      </c>
      <c r="E5" s="220">
        <v>-11.799999999999999</v>
      </c>
      <c r="F5" s="237"/>
      <c r="G5" s="237"/>
      <c r="H5" s="237"/>
      <c r="I5" s="237"/>
    </row>
    <row r="6" spans="1:9" x14ac:dyDescent="0.25">
      <c r="A6" s="38" t="s">
        <v>32</v>
      </c>
      <c r="B6" s="41">
        <v>10.199999999999999</v>
      </c>
      <c r="C6" s="41">
        <v>76.3</v>
      </c>
      <c r="D6" s="41">
        <v>13.6</v>
      </c>
      <c r="E6" s="220">
        <v>-3.4000000000000004</v>
      </c>
      <c r="F6" s="41">
        <v>8.9</v>
      </c>
      <c r="G6" s="41">
        <v>83.9</v>
      </c>
      <c r="H6" s="41">
        <v>7.1</v>
      </c>
      <c r="I6" s="220">
        <v>1.8000000000000007</v>
      </c>
    </row>
    <row r="7" spans="1:9" x14ac:dyDescent="0.25">
      <c r="A7" s="38" t="s">
        <v>35</v>
      </c>
      <c r="B7" s="41">
        <v>3.2</v>
      </c>
      <c r="C7" s="41">
        <v>86.3</v>
      </c>
      <c r="D7" s="41">
        <v>10.5</v>
      </c>
      <c r="E7" s="220">
        <v>-7.3</v>
      </c>
      <c r="F7" s="41">
        <v>11.1</v>
      </c>
      <c r="G7" s="41">
        <v>85.2</v>
      </c>
      <c r="H7" s="41">
        <v>3.7</v>
      </c>
      <c r="I7" s="220">
        <v>7.3999999999999995</v>
      </c>
    </row>
    <row r="8" spans="1:9" x14ac:dyDescent="0.25">
      <c r="A8" s="38" t="s">
        <v>119</v>
      </c>
      <c r="B8" s="41">
        <v>4.2</v>
      </c>
      <c r="C8" s="41">
        <v>82.4</v>
      </c>
      <c r="D8" s="41">
        <v>13.4</v>
      </c>
      <c r="E8" s="220">
        <v>-9.1999999999999993</v>
      </c>
      <c r="F8" s="41">
        <v>7.5</v>
      </c>
      <c r="G8" s="41">
        <v>86.7</v>
      </c>
      <c r="H8" s="41">
        <v>5.8</v>
      </c>
      <c r="I8" s="220">
        <v>1.7000000000000002</v>
      </c>
    </row>
    <row r="9" spans="1:9" x14ac:dyDescent="0.25">
      <c r="A9" s="38" t="s">
        <v>41</v>
      </c>
      <c r="B9" s="41">
        <v>4.3</v>
      </c>
      <c r="C9" s="41">
        <v>81.5</v>
      </c>
      <c r="D9" s="41">
        <v>14.1</v>
      </c>
      <c r="E9" s="223">
        <v>-9.8000000000000007</v>
      </c>
      <c r="F9" s="41">
        <v>7.8</v>
      </c>
      <c r="G9" s="41">
        <v>81.7</v>
      </c>
      <c r="H9" s="41">
        <v>10.4</v>
      </c>
      <c r="I9" s="220">
        <v>-2.6000000000000005</v>
      </c>
    </row>
    <row r="10" spans="1:9" x14ac:dyDescent="0.25">
      <c r="A10" s="38" t="s">
        <v>45</v>
      </c>
      <c r="B10" s="103">
        <v>3.7</v>
      </c>
      <c r="C10" s="103">
        <v>87.8</v>
      </c>
      <c r="D10" s="103">
        <v>8.5</v>
      </c>
      <c r="E10" s="223">
        <v>-4.8</v>
      </c>
      <c r="F10" s="41">
        <v>4.5</v>
      </c>
      <c r="G10" s="41">
        <v>85.2</v>
      </c>
      <c r="H10" s="41">
        <v>10.199999999999999</v>
      </c>
      <c r="I10" s="223">
        <v>-5.6999999999999993</v>
      </c>
    </row>
    <row r="11" spans="1:9" x14ac:dyDescent="0.25">
      <c r="A11" s="38" t="s">
        <v>48</v>
      </c>
      <c r="B11" s="130">
        <v>4.8</v>
      </c>
      <c r="C11" s="130">
        <v>87.1</v>
      </c>
      <c r="D11" s="130">
        <v>8.1</v>
      </c>
      <c r="E11" s="223">
        <v>-3.3</v>
      </c>
      <c r="F11" s="103">
        <v>6.1</v>
      </c>
      <c r="G11" s="103">
        <v>86.6</v>
      </c>
      <c r="H11" s="103">
        <v>7.3</v>
      </c>
      <c r="I11" s="223">
        <v>-1.2000000000000002</v>
      </c>
    </row>
    <row r="12" spans="1:9" x14ac:dyDescent="0.25">
      <c r="A12" s="38" t="s">
        <v>51</v>
      </c>
      <c r="B12" s="103">
        <v>6.8</v>
      </c>
      <c r="C12" s="103">
        <v>77</v>
      </c>
      <c r="D12" s="103">
        <v>16.2</v>
      </c>
      <c r="E12" s="223">
        <v>-9.3999999999999986</v>
      </c>
      <c r="F12" s="130">
        <v>6.8</v>
      </c>
      <c r="G12" s="130">
        <v>86.4</v>
      </c>
      <c r="H12" s="130">
        <v>6.8</v>
      </c>
      <c r="I12" s="223">
        <v>0</v>
      </c>
    </row>
    <row r="13" spans="1:9" x14ac:dyDescent="0.25">
      <c r="A13" s="38" t="s">
        <v>54</v>
      </c>
      <c r="B13" s="103">
        <v>3.4</v>
      </c>
      <c r="C13" s="103">
        <v>89.7</v>
      </c>
      <c r="D13" s="103">
        <v>6.9</v>
      </c>
      <c r="E13" s="223">
        <v>-3.5000000000000004</v>
      </c>
      <c r="F13" s="103">
        <v>14.9</v>
      </c>
      <c r="G13" s="103">
        <v>71.599999999999994</v>
      </c>
      <c r="H13" s="103">
        <v>13.5</v>
      </c>
      <c r="I13" s="223">
        <v>1.4000000000000004</v>
      </c>
    </row>
    <row r="14" spans="1:9" x14ac:dyDescent="0.25">
      <c r="A14" s="38" t="s">
        <v>57</v>
      </c>
      <c r="B14" s="103">
        <v>5.3</v>
      </c>
      <c r="C14" s="103">
        <v>88.6</v>
      </c>
      <c r="D14" s="103">
        <v>6.1</v>
      </c>
      <c r="E14" s="223">
        <v>-0.79999999999999982</v>
      </c>
      <c r="F14" s="103">
        <v>8</v>
      </c>
      <c r="G14" s="103">
        <v>88.4</v>
      </c>
      <c r="H14" s="103">
        <v>3.6</v>
      </c>
      <c r="I14" s="223">
        <v>4.4000000000000004</v>
      </c>
    </row>
    <row r="15" spans="1:9" x14ac:dyDescent="0.25">
      <c r="A15" s="38" t="s">
        <v>61</v>
      </c>
      <c r="B15" s="103">
        <v>1.9</v>
      </c>
      <c r="C15" s="103">
        <v>89.5</v>
      </c>
      <c r="D15" s="103">
        <v>8.6</v>
      </c>
      <c r="E15" s="223">
        <v>-6.6999999999999993</v>
      </c>
      <c r="F15" s="103">
        <v>4.5999999999999996</v>
      </c>
      <c r="G15" s="103">
        <v>90.7</v>
      </c>
      <c r="H15" s="103">
        <v>4.5999999999999996</v>
      </c>
      <c r="I15" s="223">
        <v>0</v>
      </c>
    </row>
    <row r="16" spans="1:9" x14ac:dyDescent="0.25">
      <c r="A16" s="38" t="s">
        <v>64</v>
      </c>
      <c r="B16" s="103">
        <v>3.7</v>
      </c>
      <c r="C16" s="103">
        <v>82.4</v>
      </c>
      <c r="D16" s="103">
        <v>13.9</v>
      </c>
      <c r="E16" s="223">
        <v>-10.199999999999999</v>
      </c>
      <c r="F16" s="103">
        <v>6.7</v>
      </c>
      <c r="G16" s="103">
        <v>87.5</v>
      </c>
      <c r="H16" s="103">
        <v>5.8</v>
      </c>
      <c r="I16" s="223">
        <v>0.90000000000000036</v>
      </c>
    </row>
    <row r="17" spans="1:9" x14ac:dyDescent="0.25">
      <c r="A17" s="38" t="s">
        <v>67</v>
      </c>
      <c r="B17" s="103">
        <v>6.5</v>
      </c>
      <c r="C17" s="103">
        <v>83.9</v>
      </c>
      <c r="D17" s="103">
        <v>9.6999999999999993</v>
      </c>
      <c r="E17" s="223">
        <v>-3.1999999999999993</v>
      </c>
      <c r="F17" s="103">
        <v>6.6</v>
      </c>
      <c r="G17" s="103">
        <v>84.9</v>
      </c>
      <c r="H17" s="103">
        <v>8.5</v>
      </c>
      <c r="I17" s="223">
        <v>-1.9000000000000004</v>
      </c>
    </row>
    <row r="18" spans="1:9" x14ac:dyDescent="0.25">
      <c r="A18" s="38" t="s">
        <v>70</v>
      </c>
      <c r="B18" s="103">
        <v>7.9</v>
      </c>
      <c r="C18" s="103">
        <v>82</v>
      </c>
      <c r="D18" s="103">
        <v>10.1</v>
      </c>
      <c r="E18" s="223">
        <v>-2.1999999999999993</v>
      </c>
      <c r="F18" s="103">
        <v>9.8000000000000007</v>
      </c>
      <c r="G18" s="103">
        <v>84.8</v>
      </c>
      <c r="H18" s="103">
        <v>5.4</v>
      </c>
      <c r="I18" s="223">
        <v>4.4000000000000004</v>
      </c>
    </row>
    <row r="19" spans="1:9" x14ac:dyDescent="0.25">
      <c r="A19" s="38" t="s">
        <v>73</v>
      </c>
      <c r="B19" s="130">
        <v>12.987012987012987</v>
      </c>
      <c r="C19" s="130">
        <v>72.727272727272734</v>
      </c>
      <c r="D19" s="130">
        <v>14.285714285714286</v>
      </c>
      <c r="E19" s="223">
        <v>-1.2987012987012996</v>
      </c>
      <c r="F19" s="103">
        <v>7.9</v>
      </c>
      <c r="G19" s="103">
        <v>84.3</v>
      </c>
      <c r="H19" s="103">
        <v>7.9</v>
      </c>
      <c r="I19" s="223">
        <v>0</v>
      </c>
    </row>
    <row r="20" spans="1:9" x14ac:dyDescent="0.2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2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25">
      <c r="A22" s="38" t="s">
        <v>82</v>
      </c>
      <c r="B22" s="228">
        <v>12</v>
      </c>
      <c r="C22" s="228">
        <v>81.599999999999994</v>
      </c>
      <c r="D22" s="228">
        <v>6.4</v>
      </c>
      <c r="E22" s="227">
        <v>5.6</v>
      </c>
      <c r="F22" s="228">
        <v>16.296296296296298</v>
      </c>
      <c r="G22" s="228">
        <v>80</v>
      </c>
      <c r="H22" s="228">
        <v>3.7037037037037037</v>
      </c>
      <c r="I22" s="227">
        <v>12.592592592592593</v>
      </c>
    </row>
    <row r="23" spans="1:9" x14ac:dyDescent="0.2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25">
      <c r="A24" s="38" t="s">
        <v>88</v>
      </c>
      <c r="B24" s="228">
        <v>16.111111111111111</v>
      </c>
      <c r="C24" s="228">
        <v>76.666666666666671</v>
      </c>
      <c r="D24" s="228">
        <v>7.2222222222222223</v>
      </c>
      <c r="E24" s="227">
        <v>8.8888888888888893</v>
      </c>
      <c r="F24" s="228">
        <v>16</v>
      </c>
      <c r="G24" s="228">
        <v>76</v>
      </c>
      <c r="H24" s="228">
        <v>8</v>
      </c>
      <c r="I24" s="227">
        <v>8</v>
      </c>
    </row>
    <row r="25" spans="1:9" x14ac:dyDescent="0.2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2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2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2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2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2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2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25">
      <c r="A32" s="38" t="s">
        <v>173</v>
      </c>
      <c r="B32" s="228">
        <v>15.3</v>
      </c>
      <c r="C32" s="228">
        <v>73.599999999999994</v>
      </c>
      <c r="D32" s="228">
        <v>11.1</v>
      </c>
      <c r="E32" s="227">
        <v>4.2</v>
      </c>
      <c r="F32" s="228">
        <v>12.592592592592593</v>
      </c>
      <c r="G32" s="228">
        <v>77.777777777777771</v>
      </c>
      <c r="H32" s="228">
        <v>9.6296296296296298</v>
      </c>
      <c r="I32" s="227">
        <v>2.9629629629629637</v>
      </c>
    </row>
    <row r="33" spans="1:9" x14ac:dyDescent="0.25">
      <c r="A33" s="38" t="s">
        <v>204</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25">
      <c r="A34" s="38" t="s">
        <v>207</v>
      </c>
      <c r="B34" s="230"/>
      <c r="C34" s="230"/>
      <c r="D34" s="230"/>
      <c r="E34" s="230"/>
      <c r="F34" s="226">
        <v>52.486187845303867</v>
      </c>
      <c r="G34" s="226">
        <v>44.19889502762431</v>
      </c>
      <c r="H34" s="226">
        <v>3.3149171270718232</v>
      </c>
      <c r="I34" s="227">
        <v>49.171270718232044</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17" workbookViewId="0">
      <selection activeCell="A21" sqref="A21"/>
    </sheetView>
  </sheetViews>
  <sheetFormatPr defaultColWidth="9.140625" defaultRowHeight="15" x14ac:dyDescent="0.25"/>
  <cols>
    <col min="1" max="16384" width="9.140625" style="234"/>
  </cols>
  <sheetData>
    <row r="1" spans="1:9" ht="15" customHeight="1" x14ac:dyDescent="0.25">
      <c r="A1" s="270" t="s">
        <v>1</v>
      </c>
      <c r="B1" s="270" t="s">
        <v>187</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24</v>
      </c>
      <c r="C3" s="235" t="s">
        <v>19</v>
      </c>
      <c r="D3" s="235" t="s">
        <v>20</v>
      </c>
      <c r="E3" s="235" t="s">
        <v>21</v>
      </c>
      <c r="F3" s="235" t="s">
        <v>24</v>
      </c>
      <c r="G3" s="235" t="s">
        <v>19</v>
      </c>
      <c r="H3" s="235" t="s">
        <v>20</v>
      </c>
      <c r="I3" s="235" t="s">
        <v>21</v>
      </c>
    </row>
    <row r="4" spans="1:9" x14ac:dyDescent="0.25">
      <c r="A4" s="270"/>
      <c r="B4" s="14"/>
      <c r="C4" s="14"/>
      <c r="D4" s="14"/>
      <c r="E4" s="14"/>
      <c r="F4" s="14"/>
      <c r="G4" s="14"/>
      <c r="H4" s="14"/>
      <c r="I4" s="14"/>
    </row>
    <row r="5" spans="1:9" x14ac:dyDescent="0.25">
      <c r="A5" s="38" t="s">
        <v>120</v>
      </c>
      <c r="B5" s="41">
        <v>15.4</v>
      </c>
      <c r="C5" s="41">
        <v>69.2</v>
      </c>
      <c r="D5" s="41">
        <v>15.4</v>
      </c>
      <c r="E5" s="220">
        <v>0</v>
      </c>
      <c r="F5" s="237"/>
      <c r="G5" s="237"/>
      <c r="H5" s="237"/>
      <c r="I5" s="237"/>
    </row>
    <row r="6" spans="1:9" x14ac:dyDescent="0.25">
      <c r="A6" s="38" t="s">
        <v>32</v>
      </c>
      <c r="B6" s="41">
        <v>18.3</v>
      </c>
      <c r="C6" s="41">
        <v>70</v>
      </c>
      <c r="D6" s="41">
        <v>11.7</v>
      </c>
      <c r="E6" s="220">
        <v>6.6000000000000014</v>
      </c>
      <c r="F6" s="41">
        <v>28.3</v>
      </c>
      <c r="G6" s="41">
        <v>68.3</v>
      </c>
      <c r="H6" s="41">
        <v>3.3</v>
      </c>
      <c r="I6" s="220">
        <v>25</v>
      </c>
    </row>
    <row r="7" spans="1:9" x14ac:dyDescent="0.25">
      <c r="A7" s="38" t="s">
        <v>35</v>
      </c>
      <c r="B7" s="41">
        <v>18.899999999999999</v>
      </c>
      <c r="C7" s="41">
        <v>68.900000000000006</v>
      </c>
      <c r="D7" s="41">
        <v>12.1</v>
      </c>
      <c r="E7" s="220">
        <v>6.7999999999999989</v>
      </c>
      <c r="F7" s="41">
        <v>28.1</v>
      </c>
      <c r="G7" s="41">
        <v>66.7</v>
      </c>
      <c r="H7" s="41">
        <v>5.3</v>
      </c>
      <c r="I7" s="220">
        <v>22.8</v>
      </c>
    </row>
    <row r="8" spans="1:9" x14ac:dyDescent="0.25">
      <c r="A8" s="38" t="s">
        <v>119</v>
      </c>
      <c r="B8" s="41">
        <v>20</v>
      </c>
      <c r="C8" s="41">
        <v>61.6</v>
      </c>
      <c r="D8" s="41">
        <v>18.399999999999999</v>
      </c>
      <c r="E8" s="220">
        <v>1.6000000000000014</v>
      </c>
      <c r="F8" s="41">
        <v>35.200000000000003</v>
      </c>
      <c r="G8" s="41">
        <v>60.9</v>
      </c>
      <c r="H8" s="41">
        <v>3.9</v>
      </c>
      <c r="I8" s="220">
        <v>31.300000000000004</v>
      </c>
    </row>
    <row r="9" spans="1:9" x14ac:dyDescent="0.25">
      <c r="A9" s="38" t="s">
        <v>41</v>
      </c>
      <c r="B9" s="41">
        <v>17.7</v>
      </c>
      <c r="C9" s="41">
        <v>65.599999999999994</v>
      </c>
      <c r="D9" s="41">
        <v>16.7</v>
      </c>
      <c r="E9" s="223">
        <v>1</v>
      </c>
      <c r="F9" s="41">
        <v>30.3</v>
      </c>
      <c r="G9" s="41">
        <v>59.8</v>
      </c>
      <c r="H9" s="41">
        <v>9.8000000000000007</v>
      </c>
      <c r="I9" s="220">
        <v>20.5</v>
      </c>
    </row>
    <row r="10" spans="1:9" x14ac:dyDescent="0.25">
      <c r="A10" s="38" t="s">
        <v>45</v>
      </c>
      <c r="B10" s="103">
        <v>12.2</v>
      </c>
      <c r="C10" s="103">
        <v>76.8</v>
      </c>
      <c r="D10" s="103">
        <v>11</v>
      </c>
      <c r="E10" s="223">
        <v>1.1999999999999993</v>
      </c>
      <c r="F10" s="41">
        <v>29.3</v>
      </c>
      <c r="G10" s="41">
        <v>60.9</v>
      </c>
      <c r="H10" s="41">
        <v>9.8000000000000007</v>
      </c>
      <c r="I10" s="223">
        <v>19.5</v>
      </c>
    </row>
    <row r="11" spans="1:9" x14ac:dyDescent="0.2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25">
      <c r="A12" s="38" t="s">
        <v>51</v>
      </c>
      <c r="B12" s="103">
        <v>12.2</v>
      </c>
      <c r="C12" s="103">
        <v>67.599999999999994</v>
      </c>
      <c r="D12" s="103">
        <v>20.3</v>
      </c>
      <c r="E12" s="223">
        <v>-8.1000000000000014</v>
      </c>
      <c r="F12" s="130">
        <v>29.8</v>
      </c>
      <c r="G12" s="130">
        <v>64.900000000000006</v>
      </c>
      <c r="H12" s="130">
        <v>5.3</v>
      </c>
      <c r="I12" s="223">
        <v>24.5</v>
      </c>
    </row>
    <row r="13" spans="1:9" x14ac:dyDescent="0.25">
      <c r="A13" s="38" t="s">
        <v>54</v>
      </c>
      <c r="B13" s="103">
        <v>14.4</v>
      </c>
      <c r="C13" s="103">
        <v>66.900000000000006</v>
      </c>
      <c r="D13" s="103">
        <v>18.600000000000001</v>
      </c>
      <c r="E13" s="223">
        <v>-4.2000000000000011</v>
      </c>
      <c r="F13" s="103">
        <v>28.4</v>
      </c>
      <c r="G13" s="103">
        <v>60.8</v>
      </c>
      <c r="H13" s="103">
        <v>10.8</v>
      </c>
      <c r="I13" s="223">
        <v>17.599999999999998</v>
      </c>
    </row>
    <row r="14" spans="1:9" x14ac:dyDescent="0.25">
      <c r="A14" s="38" t="s">
        <v>57</v>
      </c>
      <c r="B14" s="103">
        <v>15.1</v>
      </c>
      <c r="C14" s="103">
        <v>77.3</v>
      </c>
      <c r="D14" s="103">
        <v>7.6</v>
      </c>
      <c r="E14" s="223">
        <v>7.5</v>
      </c>
      <c r="F14" s="103">
        <v>22.6</v>
      </c>
      <c r="G14" s="103">
        <v>68.7</v>
      </c>
      <c r="H14" s="103">
        <v>8.6999999999999993</v>
      </c>
      <c r="I14" s="223">
        <v>13.900000000000002</v>
      </c>
    </row>
    <row r="15" spans="1:9" x14ac:dyDescent="0.25">
      <c r="A15" s="38" t="s">
        <v>61</v>
      </c>
      <c r="B15" s="103">
        <v>16.5</v>
      </c>
      <c r="C15" s="103">
        <v>72.5</v>
      </c>
      <c r="D15" s="103">
        <v>11</v>
      </c>
      <c r="E15" s="223">
        <v>5.5</v>
      </c>
      <c r="F15" s="103">
        <v>23.2</v>
      </c>
      <c r="G15" s="103">
        <v>72.3</v>
      </c>
      <c r="H15" s="103">
        <v>4.5</v>
      </c>
      <c r="I15" s="223">
        <v>18.7</v>
      </c>
    </row>
    <row r="16" spans="1:9" x14ac:dyDescent="0.25">
      <c r="A16" s="38" t="s">
        <v>64</v>
      </c>
      <c r="B16" s="103">
        <v>24.8</v>
      </c>
      <c r="C16" s="103">
        <v>62.4</v>
      </c>
      <c r="D16" s="103">
        <v>12.8</v>
      </c>
      <c r="E16" s="223">
        <v>12</v>
      </c>
      <c r="F16" s="103">
        <v>27.8</v>
      </c>
      <c r="G16" s="103">
        <v>66.7</v>
      </c>
      <c r="H16" s="103">
        <v>5.6</v>
      </c>
      <c r="I16" s="223">
        <v>22.200000000000003</v>
      </c>
    </row>
    <row r="17" spans="1:9" x14ac:dyDescent="0.25">
      <c r="A17" s="38" t="s">
        <v>67</v>
      </c>
      <c r="B17" s="103">
        <v>27.8</v>
      </c>
      <c r="C17" s="103">
        <v>63.9</v>
      </c>
      <c r="D17" s="103">
        <v>8.1999999999999993</v>
      </c>
      <c r="E17" s="223">
        <v>19.600000000000001</v>
      </c>
      <c r="F17" s="103">
        <v>38</v>
      </c>
      <c r="G17" s="103">
        <v>58.3</v>
      </c>
      <c r="H17" s="103">
        <v>3.7</v>
      </c>
      <c r="I17" s="223">
        <v>34.299999999999997</v>
      </c>
    </row>
    <row r="18" spans="1:9" x14ac:dyDescent="0.25">
      <c r="A18" s="38" t="s">
        <v>70</v>
      </c>
      <c r="B18" s="103">
        <v>15.7</v>
      </c>
      <c r="C18" s="103">
        <v>69.7</v>
      </c>
      <c r="D18" s="103">
        <v>14.6</v>
      </c>
      <c r="E18" s="223">
        <v>1.0999999999999996</v>
      </c>
      <c r="F18" s="103">
        <v>29.5</v>
      </c>
      <c r="G18" s="103">
        <v>66.3</v>
      </c>
      <c r="H18" s="103">
        <v>4.2</v>
      </c>
      <c r="I18" s="223">
        <v>25.3</v>
      </c>
    </row>
    <row r="19" spans="1:9" x14ac:dyDescent="0.2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2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2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2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25">
      <c r="A23" s="38" t="s">
        <v>85</v>
      </c>
      <c r="B23" s="228">
        <v>19.101123595505619</v>
      </c>
      <c r="C23" s="228">
        <v>58.988764044943821</v>
      </c>
      <c r="D23" s="228">
        <v>21.910112359550563</v>
      </c>
      <c r="E23" s="227">
        <v>-2.808988764044944</v>
      </c>
      <c r="F23" s="228">
        <v>22.5</v>
      </c>
      <c r="G23" s="228">
        <v>62.5</v>
      </c>
      <c r="H23" s="228">
        <v>15</v>
      </c>
      <c r="I23" s="227">
        <v>7.5</v>
      </c>
    </row>
    <row r="24" spans="1:9" x14ac:dyDescent="0.2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2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2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2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2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25">
      <c r="A29" s="38" t="s">
        <v>103</v>
      </c>
      <c r="B29" s="228">
        <v>7</v>
      </c>
      <c r="C29" s="228">
        <v>64</v>
      </c>
      <c r="D29" s="228">
        <v>29</v>
      </c>
      <c r="E29" s="227">
        <v>-22</v>
      </c>
      <c r="F29" s="228">
        <v>25.203252032520325</v>
      </c>
      <c r="G29" s="228">
        <v>64.22764227642277</v>
      </c>
      <c r="H29" s="228">
        <v>10.56910569105691</v>
      </c>
      <c r="I29" s="227">
        <v>14.634146341463415</v>
      </c>
    </row>
    <row r="30" spans="1:9" x14ac:dyDescent="0.25">
      <c r="A30" s="38" t="s">
        <v>106</v>
      </c>
      <c r="B30" s="228">
        <v>14.4</v>
      </c>
      <c r="C30" s="228">
        <v>60.8</v>
      </c>
      <c r="D30" s="228">
        <v>24.8</v>
      </c>
      <c r="E30" s="227">
        <v>-10.4</v>
      </c>
      <c r="F30" s="228">
        <v>14.705882352941176</v>
      </c>
      <c r="G30" s="228">
        <v>66.666666666666671</v>
      </c>
      <c r="H30" s="228">
        <v>18.627450980392158</v>
      </c>
      <c r="I30" s="227">
        <v>-3.9215686274509824</v>
      </c>
    </row>
    <row r="31" spans="1:9" x14ac:dyDescent="0.2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25">
      <c r="A32" s="38" t="s">
        <v>173</v>
      </c>
      <c r="B32" s="228">
        <v>24.7</v>
      </c>
      <c r="C32" s="228">
        <v>57.6</v>
      </c>
      <c r="D32" s="228">
        <v>17.600000000000001</v>
      </c>
      <c r="E32" s="227">
        <v>7.1</v>
      </c>
      <c r="F32" s="228">
        <v>23.021582733812949</v>
      </c>
      <c r="G32" s="228">
        <v>64.02877697841727</v>
      </c>
      <c r="H32" s="228">
        <v>12.949640287769784</v>
      </c>
      <c r="I32" s="227">
        <v>10.071942446043165</v>
      </c>
    </row>
    <row r="33" spans="1:9" x14ac:dyDescent="0.25">
      <c r="A33" s="38" t="s">
        <v>204</v>
      </c>
      <c r="B33" s="226">
        <v>10</v>
      </c>
      <c r="C33" s="226">
        <v>57.857142857142854</v>
      </c>
      <c r="D33" s="226">
        <v>32.142857142857146</v>
      </c>
      <c r="E33" s="227">
        <v>-22.142857142857146</v>
      </c>
      <c r="F33" s="226">
        <v>35.700000000000003</v>
      </c>
      <c r="G33" s="226">
        <v>53.6</v>
      </c>
      <c r="H33" s="226">
        <v>10.7</v>
      </c>
      <c r="I33" s="227">
        <v>25</v>
      </c>
    </row>
    <row r="34" spans="1:9" x14ac:dyDescent="0.25">
      <c r="A34" s="38" t="s">
        <v>207</v>
      </c>
      <c r="B34" s="230"/>
      <c r="C34" s="230"/>
      <c r="D34" s="230"/>
      <c r="E34" s="230"/>
      <c r="F34" s="226">
        <v>44.89051094890511</v>
      </c>
      <c r="G34" s="226">
        <v>48.540145985401459</v>
      </c>
      <c r="H34" s="226">
        <v>6.5693430656934311</v>
      </c>
      <c r="I34" s="227">
        <v>38.321167883211679</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13" workbookViewId="0">
      <selection activeCell="A16" sqref="A16"/>
    </sheetView>
  </sheetViews>
  <sheetFormatPr defaultColWidth="9.140625" defaultRowHeight="15" x14ac:dyDescent="0.25"/>
  <cols>
    <col min="1" max="16384" width="9.140625" style="234"/>
  </cols>
  <sheetData>
    <row r="1" spans="1:9" ht="15" customHeight="1" x14ac:dyDescent="0.25">
      <c r="A1" s="270" t="s">
        <v>1</v>
      </c>
      <c r="B1" s="270" t="s">
        <v>169</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120</v>
      </c>
      <c r="B5" s="41">
        <v>30.3</v>
      </c>
      <c r="C5" s="41">
        <v>62.1</v>
      </c>
      <c r="D5" s="41">
        <v>7.6</v>
      </c>
      <c r="E5" s="220">
        <v>-22.700000000000003</v>
      </c>
      <c r="F5" s="237"/>
      <c r="G5" s="237"/>
      <c r="H5" s="237"/>
      <c r="I5" s="237"/>
    </row>
    <row r="6" spans="1:9" x14ac:dyDescent="0.25">
      <c r="A6" s="38" t="s">
        <v>32</v>
      </c>
      <c r="B6" s="41">
        <v>37.1</v>
      </c>
      <c r="C6" s="41">
        <v>58.1</v>
      </c>
      <c r="D6" s="41">
        <v>4.8</v>
      </c>
      <c r="E6" s="220">
        <v>-32.300000000000004</v>
      </c>
      <c r="F6" s="41">
        <v>16.100000000000001</v>
      </c>
      <c r="G6" s="41">
        <v>64.5</v>
      </c>
      <c r="H6" s="41">
        <v>19.399999999999999</v>
      </c>
      <c r="I6" s="220">
        <v>3.2999999999999972</v>
      </c>
    </row>
    <row r="7" spans="1:9" x14ac:dyDescent="0.25">
      <c r="A7" s="38" t="s">
        <v>35</v>
      </c>
      <c r="B7" s="41">
        <v>31.8</v>
      </c>
      <c r="C7" s="41">
        <v>59.8</v>
      </c>
      <c r="D7" s="41">
        <v>8.3000000000000007</v>
      </c>
      <c r="E7" s="220">
        <v>-23.5</v>
      </c>
      <c r="F7" s="41">
        <v>29.8</v>
      </c>
      <c r="G7" s="41">
        <v>56.1</v>
      </c>
      <c r="H7" s="41">
        <v>14</v>
      </c>
      <c r="I7" s="220">
        <v>-15.8</v>
      </c>
    </row>
    <row r="8" spans="1:9" x14ac:dyDescent="0.25">
      <c r="A8" s="38" t="s">
        <v>119</v>
      </c>
      <c r="B8" s="41">
        <v>28</v>
      </c>
      <c r="C8" s="41">
        <v>60</v>
      </c>
      <c r="D8" s="41">
        <v>12</v>
      </c>
      <c r="E8" s="220">
        <v>-16</v>
      </c>
      <c r="F8" s="41">
        <v>26</v>
      </c>
      <c r="G8" s="41">
        <v>56.7</v>
      </c>
      <c r="H8" s="41">
        <v>17.3</v>
      </c>
      <c r="I8" s="220">
        <v>-8.6999999999999993</v>
      </c>
    </row>
    <row r="9" spans="1:9" x14ac:dyDescent="0.25">
      <c r="A9" s="38" t="s">
        <v>41</v>
      </c>
      <c r="B9" s="41">
        <v>30.9</v>
      </c>
      <c r="C9" s="41">
        <v>57.4</v>
      </c>
      <c r="D9" s="41">
        <v>11.7</v>
      </c>
      <c r="E9" s="223">
        <v>-19.2</v>
      </c>
      <c r="F9" s="41">
        <v>20.7</v>
      </c>
      <c r="G9" s="41">
        <v>58.7</v>
      </c>
      <c r="H9" s="41">
        <v>20.7</v>
      </c>
      <c r="I9" s="220">
        <v>0</v>
      </c>
    </row>
    <row r="10" spans="1:9" x14ac:dyDescent="0.25">
      <c r="A10" s="38" t="s">
        <v>45</v>
      </c>
      <c r="B10" s="103">
        <v>24.4</v>
      </c>
      <c r="C10" s="103">
        <v>64.599999999999994</v>
      </c>
      <c r="D10" s="103">
        <v>11</v>
      </c>
      <c r="E10" s="223">
        <v>-13.399999999999999</v>
      </c>
      <c r="F10" s="41">
        <v>26.7</v>
      </c>
      <c r="G10" s="41">
        <v>53.3</v>
      </c>
      <c r="H10" s="41">
        <v>20</v>
      </c>
      <c r="I10" s="223">
        <v>-6.6999999999999993</v>
      </c>
    </row>
    <row r="11" spans="1:9" x14ac:dyDescent="0.25">
      <c r="A11" s="38" t="s">
        <v>48</v>
      </c>
      <c r="B11" s="130">
        <v>18</v>
      </c>
      <c r="C11" s="130">
        <v>65.599999999999994</v>
      </c>
      <c r="D11" s="130">
        <v>16.399999999999999</v>
      </c>
      <c r="E11" s="223">
        <v>-1.6000000000000014</v>
      </c>
      <c r="F11" s="103">
        <v>23.2</v>
      </c>
      <c r="G11" s="103">
        <v>58.5</v>
      </c>
      <c r="H11" s="103">
        <v>18.3</v>
      </c>
      <c r="I11" s="223">
        <v>-4.8999999999999986</v>
      </c>
    </row>
    <row r="12" spans="1:9" x14ac:dyDescent="0.25">
      <c r="A12" s="38" t="s">
        <v>51</v>
      </c>
      <c r="B12" s="103">
        <v>27</v>
      </c>
      <c r="C12" s="103">
        <v>52.7</v>
      </c>
      <c r="D12" s="103">
        <v>20.3</v>
      </c>
      <c r="E12" s="223">
        <v>-6.6999999999999993</v>
      </c>
      <c r="F12" s="130">
        <v>19.600000000000001</v>
      </c>
      <c r="G12" s="130">
        <v>66.099999999999994</v>
      </c>
      <c r="H12" s="130">
        <v>14.3</v>
      </c>
      <c r="I12" s="223">
        <v>-5.3000000000000007</v>
      </c>
    </row>
    <row r="13" spans="1:9" x14ac:dyDescent="0.25">
      <c r="A13" s="38" t="s">
        <v>54</v>
      </c>
      <c r="B13" s="103">
        <v>15.3</v>
      </c>
      <c r="C13" s="103">
        <v>63.6</v>
      </c>
      <c r="D13" s="103">
        <v>21.2</v>
      </c>
      <c r="E13" s="223">
        <v>5.8999999999999986</v>
      </c>
      <c r="F13" s="103">
        <v>27</v>
      </c>
      <c r="G13" s="103">
        <v>45.9</v>
      </c>
      <c r="H13" s="103">
        <v>27</v>
      </c>
      <c r="I13" s="223">
        <v>0</v>
      </c>
    </row>
    <row r="14" spans="1:9" x14ac:dyDescent="0.25">
      <c r="A14" s="38" t="s">
        <v>57</v>
      </c>
      <c r="B14" s="103">
        <v>14.5</v>
      </c>
      <c r="C14" s="103">
        <v>68.400000000000006</v>
      </c>
      <c r="D14" s="103">
        <v>17.100000000000001</v>
      </c>
      <c r="E14" s="223">
        <v>2.6000000000000014</v>
      </c>
      <c r="F14" s="103">
        <v>19.3</v>
      </c>
      <c r="G14" s="103">
        <v>57.9</v>
      </c>
      <c r="H14" s="103">
        <v>22.8</v>
      </c>
      <c r="I14" s="223">
        <v>3.5</v>
      </c>
    </row>
    <row r="15" spans="1:9" x14ac:dyDescent="0.25">
      <c r="A15" s="38" t="s">
        <v>61</v>
      </c>
      <c r="B15" s="103">
        <v>12.8</v>
      </c>
      <c r="C15" s="103">
        <v>66.099999999999994</v>
      </c>
      <c r="D15" s="103">
        <v>21.1</v>
      </c>
      <c r="E15" s="223">
        <v>8.3000000000000007</v>
      </c>
      <c r="F15" s="103">
        <v>15.3</v>
      </c>
      <c r="G15" s="103">
        <v>65.8</v>
      </c>
      <c r="H15" s="103">
        <v>18.899999999999999</v>
      </c>
      <c r="I15" s="223">
        <v>3.5999999999999979</v>
      </c>
    </row>
    <row r="16" spans="1:9" x14ac:dyDescent="0.25">
      <c r="A16" s="38" t="s">
        <v>64</v>
      </c>
      <c r="B16" s="103">
        <v>16.8</v>
      </c>
      <c r="C16" s="103">
        <v>55.1</v>
      </c>
      <c r="D16" s="103">
        <v>28</v>
      </c>
      <c r="E16" s="223">
        <v>11.2</v>
      </c>
      <c r="F16" s="103">
        <v>16.7</v>
      </c>
      <c r="G16" s="103">
        <v>58.3</v>
      </c>
      <c r="H16" s="103">
        <v>25</v>
      </c>
      <c r="I16" s="223">
        <v>8.3000000000000007</v>
      </c>
    </row>
    <row r="17" spans="1:9" x14ac:dyDescent="0.25">
      <c r="A17" s="38" t="s">
        <v>67</v>
      </c>
      <c r="B17" s="103">
        <v>10.5</v>
      </c>
      <c r="C17" s="103">
        <v>66.3</v>
      </c>
      <c r="D17" s="103">
        <v>23.2</v>
      </c>
      <c r="E17" s="223">
        <v>12.7</v>
      </c>
      <c r="F17" s="103">
        <v>18.899999999999999</v>
      </c>
      <c r="G17" s="103">
        <v>50.9</v>
      </c>
      <c r="H17" s="103">
        <v>30.2</v>
      </c>
      <c r="I17" s="223">
        <v>11.3</v>
      </c>
    </row>
    <row r="18" spans="1:9" x14ac:dyDescent="0.25">
      <c r="A18" s="38" t="s">
        <v>70</v>
      </c>
      <c r="B18" s="103">
        <v>18</v>
      </c>
      <c r="C18" s="103">
        <v>59.6</v>
      </c>
      <c r="D18" s="103">
        <v>22.5</v>
      </c>
      <c r="E18" s="223">
        <v>4.5</v>
      </c>
      <c r="F18" s="103">
        <v>11</v>
      </c>
      <c r="G18" s="103">
        <v>63.7</v>
      </c>
      <c r="H18" s="103">
        <v>25.3</v>
      </c>
      <c r="I18" s="223">
        <v>14.3</v>
      </c>
    </row>
    <row r="19" spans="1:9" x14ac:dyDescent="0.2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2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2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2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2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2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2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2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2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2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2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2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2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25">
      <c r="A32" s="38" t="s">
        <v>173</v>
      </c>
      <c r="B32" s="228">
        <v>25</v>
      </c>
      <c r="C32" s="228">
        <v>66.7</v>
      </c>
      <c r="D32" s="228">
        <v>8.3000000000000007</v>
      </c>
      <c r="E32" s="227">
        <v>-16.7</v>
      </c>
      <c r="F32" s="228">
        <v>24.637681159420289</v>
      </c>
      <c r="G32" s="228">
        <v>68.115942028985501</v>
      </c>
      <c r="H32" s="228">
        <v>7.2463768115942031</v>
      </c>
      <c r="I32" s="227">
        <v>-17.391304347826086</v>
      </c>
    </row>
    <row r="33" spans="1:9" x14ac:dyDescent="0.25">
      <c r="A33" s="38" t="s">
        <v>204</v>
      </c>
      <c r="B33" s="226">
        <v>15.942028985507246</v>
      </c>
      <c r="C33" s="226">
        <v>63.043478260869563</v>
      </c>
      <c r="D33" s="226">
        <v>21.014492753623188</v>
      </c>
      <c r="E33" s="227">
        <v>5.0724637681159415</v>
      </c>
      <c r="F33" s="226">
        <v>31.7</v>
      </c>
      <c r="G33" s="226">
        <v>67.099999999999994</v>
      </c>
      <c r="H33" s="226">
        <v>1.2</v>
      </c>
      <c r="I33" s="227">
        <v>-30.5</v>
      </c>
    </row>
    <row r="34" spans="1:9" x14ac:dyDescent="0.25">
      <c r="A34" s="38" t="s">
        <v>207</v>
      </c>
      <c r="B34" s="230"/>
      <c r="C34" s="230"/>
      <c r="D34" s="230"/>
      <c r="E34" s="230"/>
      <c r="F34" s="226">
        <v>44.649446494464947</v>
      </c>
      <c r="G34" s="226">
        <v>51.660516605166052</v>
      </c>
      <c r="H34" s="226">
        <v>3.6900369003690039</v>
      </c>
      <c r="I34" s="227">
        <v>-40.959409594095945</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sqref="A1:A3"/>
    </sheetView>
  </sheetViews>
  <sheetFormatPr defaultColWidth="9.140625" defaultRowHeight="15" x14ac:dyDescent="0.25"/>
  <cols>
    <col min="1" max="16384" width="9.140625" style="234"/>
  </cols>
  <sheetData>
    <row r="1" spans="1:9" ht="15" customHeight="1" x14ac:dyDescent="0.25">
      <c r="A1" s="244" t="s">
        <v>1</v>
      </c>
      <c r="B1" s="270" t="s">
        <v>190</v>
      </c>
      <c r="C1" s="270"/>
      <c r="D1" s="270"/>
      <c r="E1" s="270"/>
      <c r="F1" s="270"/>
      <c r="G1" s="270"/>
      <c r="H1" s="270"/>
      <c r="I1" s="270"/>
    </row>
    <row r="2" spans="1:9" x14ac:dyDescent="0.25">
      <c r="A2" s="245"/>
      <c r="B2" s="272" t="s">
        <v>174</v>
      </c>
      <c r="C2" s="272"/>
      <c r="D2" s="272"/>
      <c r="E2" s="272"/>
      <c r="F2" s="272" t="s">
        <v>175</v>
      </c>
      <c r="G2" s="272"/>
      <c r="H2" s="272"/>
      <c r="I2" s="272"/>
    </row>
    <row r="3" spans="1:9" x14ac:dyDescent="0.25">
      <c r="A3" s="246"/>
      <c r="B3" s="235" t="s">
        <v>22</v>
      </c>
      <c r="C3" s="235" t="s">
        <v>19</v>
      </c>
      <c r="D3" s="235" t="s">
        <v>23</v>
      </c>
      <c r="E3" s="235" t="s">
        <v>21</v>
      </c>
      <c r="F3" s="235" t="s">
        <v>22</v>
      </c>
      <c r="G3" s="235" t="s">
        <v>19</v>
      </c>
      <c r="H3" s="235" t="s">
        <v>23</v>
      </c>
      <c r="I3" s="235" t="s">
        <v>21</v>
      </c>
    </row>
    <row r="4" spans="1:9" x14ac:dyDescent="0.25">
      <c r="A4" s="38" t="s">
        <v>70</v>
      </c>
      <c r="B4" s="103">
        <v>29.545454544999998</v>
      </c>
      <c r="C4" s="103">
        <v>63.636363635999999</v>
      </c>
      <c r="D4" s="103">
        <v>6.8181818182000002</v>
      </c>
      <c r="E4" s="223">
        <v>-22.727272726799999</v>
      </c>
      <c r="F4" s="14"/>
      <c r="G4" s="14"/>
      <c r="H4" s="14"/>
      <c r="I4" s="14"/>
    </row>
    <row r="5" spans="1:9" x14ac:dyDescent="0.25">
      <c r="A5" s="38" t="s">
        <v>73</v>
      </c>
      <c r="B5" s="130">
        <v>29.11392405063291</v>
      </c>
      <c r="C5" s="130">
        <v>62.025316455696199</v>
      </c>
      <c r="D5" s="130">
        <v>8.8607594936708853</v>
      </c>
      <c r="E5" s="223">
        <v>-20.253164556962027</v>
      </c>
      <c r="F5" s="103">
        <v>26.744186046999999</v>
      </c>
      <c r="G5" s="103">
        <v>68.604651163</v>
      </c>
      <c r="H5" s="103">
        <v>4.6511627906999999</v>
      </c>
      <c r="I5" s="223">
        <v>-22.0930232563</v>
      </c>
    </row>
    <row r="6" spans="1:9" x14ac:dyDescent="0.25">
      <c r="A6" s="38" t="s">
        <v>76</v>
      </c>
      <c r="B6" s="228">
        <v>31.578947368421051</v>
      </c>
      <c r="C6" s="228">
        <v>61.403508771929822</v>
      </c>
      <c r="D6" s="228">
        <v>7.0175438596491224</v>
      </c>
      <c r="E6" s="223">
        <v>-24.561403508771928</v>
      </c>
      <c r="F6" s="130">
        <v>33.766233766233768</v>
      </c>
      <c r="G6" s="130">
        <v>59.740259740259738</v>
      </c>
      <c r="H6" s="130">
        <v>6.4935064935064934</v>
      </c>
      <c r="I6" s="223">
        <v>-27.272727272727273</v>
      </c>
    </row>
    <row r="7" spans="1:9" x14ac:dyDescent="0.25">
      <c r="A7" s="38" t="s">
        <v>79</v>
      </c>
      <c r="B7" s="228">
        <v>37.5</v>
      </c>
      <c r="C7" s="228">
        <v>57.352941176470587</v>
      </c>
      <c r="D7" s="228">
        <v>5.1470588235294121</v>
      </c>
      <c r="E7" s="223">
        <v>-32.352941176470587</v>
      </c>
      <c r="F7" s="228">
        <v>38.738738738738739</v>
      </c>
      <c r="G7" s="228">
        <v>54.054054054054056</v>
      </c>
      <c r="H7" s="228">
        <v>7.2072072072072073</v>
      </c>
      <c r="I7" s="223">
        <v>-31.531531531531531</v>
      </c>
    </row>
    <row r="8" spans="1:9" x14ac:dyDescent="0.25">
      <c r="A8" s="38" t="s">
        <v>82</v>
      </c>
      <c r="B8" s="228">
        <v>31.746031746031747</v>
      </c>
      <c r="C8" s="228">
        <v>64.285714285714292</v>
      </c>
      <c r="D8" s="228">
        <v>3.9682539682539684</v>
      </c>
      <c r="E8" s="223">
        <v>-27.777777777777779</v>
      </c>
      <c r="F8" s="228">
        <v>33.834586466165412</v>
      </c>
      <c r="G8" s="228">
        <v>63.157894736842103</v>
      </c>
      <c r="H8" s="228">
        <v>3.007518796992481</v>
      </c>
      <c r="I8" s="223">
        <v>-30.82706766917293</v>
      </c>
    </row>
    <row r="9" spans="1:9" x14ac:dyDescent="0.25">
      <c r="A9" s="38" t="s">
        <v>85</v>
      </c>
      <c r="B9" s="228">
        <v>34.444444444444443</v>
      </c>
      <c r="C9" s="228">
        <v>62.222222222222221</v>
      </c>
      <c r="D9" s="228">
        <v>3.3333333333333335</v>
      </c>
      <c r="E9" s="223">
        <v>-31.111111111111111</v>
      </c>
      <c r="F9" s="228">
        <v>27.642276422764226</v>
      </c>
      <c r="G9" s="228">
        <v>70.731707317073173</v>
      </c>
      <c r="H9" s="228">
        <v>1.6260162601626016</v>
      </c>
      <c r="I9" s="223">
        <v>-26.016260162601625</v>
      </c>
    </row>
    <row r="10" spans="1:9" x14ac:dyDescent="0.25">
      <c r="A10" s="38" t="s">
        <v>88</v>
      </c>
      <c r="B10" s="228">
        <v>34.444444444444443</v>
      </c>
      <c r="C10" s="228">
        <v>60</v>
      </c>
      <c r="D10" s="228">
        <v>5.5555555555555554</v>
      </c>
      <c r="E10" s="223">
        <v>-28.888888888888886</v>
      </c>
      <c r="F10" s="228">
        <v>30.459770114942529</v>
      </c>
      <c r="G10" s="228">
        <v>62.068965517241381</v>
      </c>
      <c r="H10" s="228">
        <v>7.4712643678160919</v>
      </c>
      <c r="I10" s="223">
        <v>-22.988505747126439</v>
      </c>
    </row>
    <row r="11" spans="1:9" x14ac:dyDescent="0.25">
      <c r="A11" s="38" t="s">
        <v>91</v>
      </c>
      <c r="B11" s="228">
        <v>38.135593220338983</v>
      </c>
      <c r="C11" s="228">
        <v>56.779661016949156</v>
      </c>
      <c r="D11" s="228">
        <v>5.0847457627118642</v>
      </c>
      <c r="E11" s="223">
        <v>-33.050847457627121</v>
      </c>
      <c r="F11" s="228">
        <v>38.857142857142854</v>
      </c>
      <c r="G11" s="228">
        <v>57.714285714285715</v>
      </c>
      <c r="H11" s="228">
        <v>3.4285714285714284</v>
      </c>
      <c r="I11" s="223">
        <v>-35.428571428571423</v>
      </c>
    </row>
    <row r="12" spans="1:9" x14ac:dyDescent="0.25">
      <c r="A12" s="38" t="s">
        <v>94</v>
      </c>
      <c r="B12" s="228">
        <v>33.333333333333336</v>
      </c>
      <c r="C12" s="228">
        <v>56.98924731182796</v>
      </c>
      <c r="D12" s="228">
        <v>9.67741935483871</v>
      </c>
      <c r="E12" s="223">
        <v>-23.655913978494624</v>
      </c>
      <c r="F12" s="228">
        <v>38.793103448275865</v>
      </c>
      <c r="G12" s="228">
        <v>58.620689655172413</v>
      </c>
      <c r="H12" s="228">
        <v>2.5862068965517242</v>
      </c>
      <c r="I12" s="223">
        <v>-36.206896551724142</v>
      </c>
    </row>
    <row r="13" spans="1:9" x14ac:dyDescent="0.25">
      <c r="A13" s="38" t="s">
        <v>117</v>
      </c>
      <c r="B13" s="228">
        <v>28.387096774193548</v>
      </c>
      <c r="C13" s="228">
        <v>62.58064516129032</v>
      </c>
      <c r="D13" s="228">
        <v>9.0322580645161299</v>
      </c>
      <c r="E13" s="223">
        <v>-19.354838709677416</v>
      </c>
      <c r="F13" s="228">
        <v>30.434782608695652</v>
      </c>
      <c r="G13" s="228">
        <v>63.043478260869563</v>
      </c>
      <c r="H13" s="228">
        <v>6.5217391304347823</v>
      </c>
      <c r="I13" s="223">
        <v>-23.913043478260871</v>
      </c>
    </row>
    <row r="14" spans="1:9" x14ac:dyDescent="0.25">
      <c r="A14" s="38" t="s">
        <v>118</v>
      </c>
      <c r="B14" s="228">
        <v>25</v>
      </c>
      <c r="C14" s="228">
        <v>67.1875</v>
      </c>
      <c r="D14" s="228">
        <v>7.8125</v>
      </c>
      <c r="E14" s="223">
        <v>-17.1875</v>
      </c>
      <c r="F14" s="228">
        <v>28.289473684210527</v>
      </c>
      <c r="G14" s="228">
        <v>67.763157894736835</v>
      </c>
      <c r="H14" s="228">
        <v>3.9473684210526314</v>
      </c>
      <c r="I14" s="223">
        <v>-24.342105263157897</v>
      </c>
    </row>
    <row r="15" spans="1:9" x14ac:dyDescent="0.25">
      <c r="A15" s="38" t="s">
        <v>103</v>
      </c>
      <c r="B15" s="228">
        <v>18.627450980392158</v>
      </c>
      <c r="C15" s="228">
        <v>59.803921568627452</v>
      </c>
      <c r="D15" s="228">
        <v>21.568627450980394</v>
      </c>
      <c r="E15" s="223">
        <v>2.9411764705882355</v>
      </c>
      <c r="F15" s="228">
        <v>37.5</v>
      </c>
      <c r="G15" s="228">
        <v>61.71875</v>
      </c>
      <c r="H15" s="228">
        <v>0.78125</v>
      </c>
      <c r="I15" s="223">
        <v>-36.71875</v>
      </c>
    </row>
    <row r="16" spans="1:9" x14ac:dyDescent="0.25">
      <c r="A16" s="38" t="s">
        <v>106</v>
      </c>
      <c r="B16" s="228">
        <v>12</v>
      </c>
      <c r="C16" s="228">
        <v>64.8</v>
      </c>
      <c r="D16" s="228">
        <v>23.2</v>
      </c>
      <c r="E16" s="223">
        <v>11.2</v>
      </c>
      <c r="F16" s="228">
        <v>21.782178217821784</v>
      </c>
      <c r="G16" s="228">
        <v>60.396039603960396</v>
      </c>
      <c r="H16" s="228">
        <v>17.821782178217823</v>
      </c>
      <c r="I16" s="223">
        <v>-3.9603960396039604</v>
      </c>
    </row>
    <row r="17" spans="1:9" x14ac:dyDescent="0.25">
      <c r="A17" s="38" t="s">
        <v>109</v>
      </c>
      <c r="B17" s="228">
        <v>19.285714285714285</v>
      </c>
      <c r="C17" s="228">
        <v>70</v>
      </c>
      <c r="D17" s="228">
        <v>10.714285714285714</v>
      </c>
      <c r="E17" s="223">
        <v>-8.5714285714285712</v>
      </c>
      <c r="F17" s="228">
        <v>23.387096774193548</v>
      </c>
      <c r="G17" s="228">
        <v>70.967741935483872</v>
      </c>
      <c r="H17" s="228">
        <v>5.645161290322581</v>
      </c>
      <c r="I17" s="223">
        <v>-17.741935483870968</v>
      </c>
    </row>
    <row r="18" spans="1:9" x14ac:dyDescent="0.25">
      <c r="A18" s="38" t="s">
        <v>173</v>
      </c>
      <c r="B18" s="228">
        <v>19</v>
      </c>
      <c r="C18" s="228">
        <v>72.599999999999994</v>
      </c>
      <c r="D18" s="228">
        <v>8.3000000000000007</v>
      </c>
      <c r="E18" s="223">
        <v>-10.7</v>
      </c>
      <c r="F18" s="228">
        <v>22.463768115942027</v>
      </c>
      <c r="G18" s="228">
        <v>71.739130434782609</v>
      </c>
      <c r="H18" s="228">
        <v>5.7971014492753623</v>
      </c>
      <c r="I18" s="223">
        <v>-16.666666666666664</v>
      </c>
    </row>
    <row r="19" spans="1:9" x14ac:dyDescent="0.25">
      <c r="A19" s="38" t="s">
        <v>204</v>
      </c>
      <c r="B19" s="226">
        <v>11.469534050179211</v>
      </c>
      <c r="C19" s="226">
        <v>73.835125448028677</v>
      </c>
      <c r="D19" s="226">
        <v>14.695340501792115</v>
      </c>
      <c r="E19" s="227">
        <v>3.2258064516129039</v>
      </c>
      <c r="F19" s="226">
        <v>45.6</v>
      </c>
      <c r="G19" s="226">
        <v>48.1</v>
      </c>
      <c r="H19" s="226">
        <v>6.3</v>
      </c>
      <c r="I19" s="227">
        <v>-39.200000000000003</v>
      </c>
    </row>
    <row r="20" spans="1:9" x14ac:dyDescent="0.25">
      <c r="A20" s="38" t="s">
        <v>207</v>
      </c>
      <c r="B20" s="230"/>
      <c r="C20" s="230"/>
      <c r="D20" s="230"/>
      <c r="E20" s="230"/>
      <c r="F20" s="226">
        <v>40.727272727272727</v>
      </c>
      <c r="G20" s="226">
        <v>56.363636363636367</v>
      </c>
      <c r="H20" s="226">
        <v>2.9090909090909092</v>
      </c>
      <c r="I20" s="227">
        <v>-37.81818181818182</v>
      </c>
    </row>
    <row r="21" spans="1:9" x14ac:dyDescent="0.25">
      <c r="A21" s="277" t="s">
        <v>171</v>
      </c>
      <c r="B21" s="278"/>
      <c r="C21" s="278"/>
      <c r="D21" s="278"/>
      <c r="E21" s="278"/>
      <c r="F21" s="278"/>
      <c r="G21" s="278"/>
      <c r="H21" s="278"/>
      <c r="I21" s="278"/>
    </row>
  </sheetData>
  <mergeCells count="5">
    <mergeCell ref="B1:I1"/>
    <mergeCell ref="B2:E2"/>
    <mergeCell ref="F2:I2"/>
    <mergeCell ref="A21:I21"/>
    <mergeCell ref="A1:A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7" workbookViewId="0">
      <selection activeCell="A15" sqref="A15"/>
    </sheetView>
  </sheetViews>
  <sheetFormatPr defaultColWidth="9.140625" defaultRowHeight="15" x14ac:dyDescent="0.25"/>
  <cols>
    <col min="1" max="16384" width="9.140625" style="234"/>
  </cols>
  <sheetData>
    <row r="1" spans="1:9" ht="14.1" customHeight="1" x14ac:dyDescent="0.25">
      <c r="A1" s="270" t="s">
        <v>1</v>
      </c>
      <c r="B1" s="279" t="s">
        <v>208</v>
      </c>
      <c r="C1" s="279"/>
      <c r="D1" s="279"/>
      <c r="E1" s="279"/>
      <c r="F1" s="279"/>
      <c r="G1" s="279"/>
      <c r="H1" s="279"/>
      <c r="I1" s="279"/>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120</v>
      </c>
      <c r="B5" s="41">
        <v>64.599999999999994</v>
      </c>
      <c r="C5" s="41">
        <v>29.2</v>
      </c>
      <c r="D5" s="41">
        <v>6.2</v>
      </c>
      <c r="E5" s="220">
        <v>-58.399999999999991</v>
      </c>
      <c r="F5" s="237"/>
      <c r="G5" s="237"/>
      <c r="H5" s="237"/>
      <c r="I5" s="237"/>
    </row>
    <row r="6" spans="1:9" x14ac:dyDescent="0.25">
      <c r="A6" s="38" t="s">
        <v>32</v>
      </c>
      <c r="B6" s="41">
        <v>62.9</v>
      </c>
      <c r="C6" s="41">
        <v>35.5</v>
      </c>
      <c r="D6" s="41">
        <v>1.6</v>
      </c>
      <c r="E6" s="220">
        <v>-61.3</v>
      </c>
      <c r="F6" s="41">
        <v>60.7</v>
      </c>
      <c r="G6" s="41">
        <v>34.4</v>
      </c>
      <c r="H6" s="41">
        <v>4.9000000000000004</v>
      </c>
      <c r="I6" s="220">
        <v>-55.800000000000004</v>
      </c>
    </row>
    <row r="7" spans="1:9" x14ac:dyDescent="0.25">
      <c r="A7" s="38" t="s">
        <v>35</v>
      </c>
      <c r="B7" s="41">
        <v>40.9</v>
      </c>
      <c r="C7" s="41">
        <v>47.7</v>
      </c>
      <c r="D7" s="41">
        <v>11.4</v>
      </c>
      <c r="E7" s="220">
        <v>-29.5</v>
      </c>
      <c r="F7" s="41">
        <v>60.3</v>
      </c>
      <c r="G7" s="41">
        <v>36.200000000000003</v>
      </c>
      <c r="H7" s="41">
        <v>3.4</v>
      </c>
      <c r="I7" s="220">
        <v>-56.9</v>
      </c>
    </row>
    <row r="8" spans="1:9" x14ac:dyDescent="0.25">
      <c r="A8" s="38" t="s">
        <v>119</v>
      </c>
      <c r="B8" s="41">
        <v>40.200000000000003</v>
      </c>
      <c r="C8" s="41">
        <v>49.6</v>
      </c>
      <c r="D8" s="41">
        <v>10.199999999999999</v>
      </c>
      <c r="E8" s="220">
        <v>-30.000000000000004</v>
      </c>
      <c r="F8" s="41">
        <v>42.9</v>
      </c>
      <c r="G8" s="41">
        <v>46.8</v>
      </c>
      <c r="H8" s="41">
        <v>10.3</v>
      </c>
      <c r="I8" s="220">
        <v>-32.599999999999994</v>
      </c>
    </row>
    <row r="9" spans="1:9" x14ac:dyDescent="0.25">
      <c r="A9" s="38" t="s">
        <v>41</v>
      </c>
      <c r="B9" s="41">
        <v>42.3</v>
      </c>
      <c r="C9" s="41">
        <v>54.6</v>
      </c>
      <c r="D9" s="41">
        <v>3.1</v>
      </c>
      <c r="E9" s="223">
        <v>-39.199999999999996</v>
      </c>
      <c r="F9" s="41">
        <v>37.9</v>
      </c>
      <c r="G9" s="41">
        <v>55.6</v>
      </c>
      <c r="H9" s="41">
        <v>6.5</v>
      </c>
      <c r="I9" s="220">
        <v>-31.4</v>
      </c>
    </row>
    <row r="10" spans="1:9" x14ac:dyDescent="0.25">
      <c r="A10" s="38" t="s">
        <v>45</v>
      </c>
      <c r="B10" s="103">
        <v>42.7</v>
      </c>
      <c r="C10" s="103">
        <v>51.2</v>
      </c>
      <c r="D10" s="103">
        <v>6.1</v>
      </c>
      <c r="E10" s="223">
        <v>-36.6</v>
      </c>
      <c r="F10" s="41">
        <v>44.1</v>
      </c>
      <c r="G10" s="41">
        <v>55.9</v>
      </c>
      <c r="H10" s="41">
        <v>0</v>
      </c>
      <c r="I10" s="223">
        <v>-44.1</v>
      </c>
    </row>
    <row r="11" spans="1:9" x14ac:dyDescent="0.25">
      <c r="A11" s="38" t="s">
        <v>48</v>
      </c>
      <c r="B11" s="130">
        <v>30.6</v>
      </c>
      <c r="C11" s="130">
        <v>61.3</v>
      </c>
      <c r="D11" s="130">
        <v>8.1</v>
      </c>
      <c r="E11" s="223">
        <v>-22.5</v>
      </c>
      <c r="F11" s="103">
        <v>34.1</v>
      </c>
      <c r="G11" s="103">
        <v>56.1</v>
      </c>
      <c r="H11" s="103">
        <v>9.8000000000000007</v>
      </c>
      <c r="I11" s="223">
        <v>-24.3</v>
      </c>
    </row>
    <row r="12" spans="1:9" x14ac:dyDescent="0.25">
      <c r="A12" s="38" t="s">
        <v>51</v>
      </c>
      <c r="B12" s="103">
        <v>40.5</v>
      </c>
      <c r="C12" s="103">
        <v>44.6</v>
      </c>
      <c r="D12" s="103">
        <v>14.9</v>
      </c>
      <c r="E12" s="223">
        <v>-25.6</v>
      </c>
      <c r="F12" s="130">
        <v>28.8</v>
      </c>
      <c r="G12" s="130">
        <v>62.7</v>
      </c>
      <c r="H12" s="130">
        <v>8.5</v>
      </c>
      <c r="I12" s="223">
        <v>-20.3</v>
      </c>
    </row>
    <row r="13" spans="1:9" x14ac:dyDescent="0.25">
      <c r="A13" s="38" t="s">
        <v>54</v>
      </c>
      <c r="B13" s="103">
        <v>40.299999999999997</v>
      </c>
      <c r="C13" s="103">
        <v>51.3</v>
      </c>
      <c r="D13" s="103">
        <v>8.4</v>
      </c>
      <c r="E13" s="223">
        <v>-31.9</v>
      </c>
      <c r="F13" s="103">
        <v>40.5</v>
      </c>
      <c r="G13" s="103">
        <v>48.6</v>
      </c>
      <c r="H13" s="103">
        <v>10.8</v>
      </c>
      <c r="I13" s="223">
        <v>-29.7</v>
      </c>
    </row>
    <row r="14" spans="1:9" x14ac:dyDescent="0.25">
      <c r="A14" s="38" t="s">
        <v>57</v>
      </c>
      <c r="B14" s="103">
        <v>47</v>
      </c>
      <c r="C14" s="103">
        <v>47</v>
      </c>
      <c r="D14" s="103">
        <v>6</v>
      </c>
      <c r="E14" s="223">
        <v>-41</v>
      </c>
      <c r="F14" s="103">
        <v>38.299999999999997</v>
      </c>
      <c r="G14" s="103">
        <v>53.9</v>
      </c>
      <c r="H14" s="103">
        <v>7.8</v>
      </c>
      <c r="I14" s="223">
        <v>-30.499999999999996</v>
      </c>
    </row>
    <row r="15" spans="1:9" x14ac:dyDescent="0.25">
      <c r="A15" s="38" t="s">
        <v>61</v>
      </c>
      <c r="B15" s="103">
        <v>41.3</v>
      </c>
      <c r="C15" s="103">
        <v>53.2</v>
      </c>
      <c r="D15" s="103">
        <v>5.5</v>
      </c>
      <c r="E15" s="223">
        <v>-35.799999999999997</v>
      </c>
      <c r="F15" s="103">
        <v>34.799999999999997</v>
      </c>
      <c r="G15" s="103">
        <v>58.9</v>
      </c>
      <c r="H15" s="103">
        <v>6.3</v>
      </c>
      <c r="I15" s="223">
        <v>-28.499999999999996</v>
      </c>
    </row>
    <row r="16" spans="1:9" x14ac:dyDescent="0.25">
      <c r="A16" s="38" t="s">
        <v>64</v>
      </c>
      <c r="B16" s="103">
        <v>44.5</v>
      </c>
      <c r="C16" s="103">
        <v>50.9</v>
      </c>
      <c r="D16" s="103">
        <v>4.5</v>
      </c>
      <c r="E16" s="223">
        <v>-40</v>
      </c>
      <c r="F16" s="103">
        <v>42.1</v>
      </c>
      <c r="G16" s="103">
        <v>53.3</v>
      </c>
      <c r="H16" s="103">
        <v>4.7</v>
      </c>
      <c r="I16" s="223">
        <v>-37.4</v>
      </c>
    </row>
    <row r="17" spans="1:9" x14ac:dyDescent="0.25">
      <c r="A17" s="38" t="s">
        <v>67</v>
      </c>
      <c r="B17" s="103">
        <v>38.5</v>
      </c>
      <c r="C17" s="103">
        <v>53.1</v>
      </c>
      <c r="D17" s="103">
        <v>8.3000000000000007</v>
      </c>
      <c r="E17" s="223">
        <v>-30.2</v>
      </c>
      <c r="F17" s="103">
        <v>41.1</v>
      </c>
      <c r="G17" s="103">
        <v>53.3</v>
      </c>
      <c r="H17" s="103">
        <v>5.6</v>
      </c>
      <c r="I17" s="223">
        <v>-35.5</v>
      </c>
    </row>
    <row r="18" spans="1:9" x14ac:dyDescent="0.25">
      <c r="A18" s="38" t="s">
        <v>70</v>
      </c>
      <c r="B18" s="103">
        <v>40.200000000000003</v>
      </c>
      <c r="C18" s="103">
        <v>51.7</v>
      </c>
      <c r="D18" s="103">
        <v>8</v>
      </c>
      <c r="E18" s="223">
        <v>-32.200000000000003</v>
      </c>
      <c r="F18" s="103">
        <v>33</v>
      </c>
      <c r="G18" s="103">
        <v>55.3</v>
      </c>
      <c r="H18" s="103">
        <v>11.7</v>
      </c>
      <c r="I18" s="223">
        <v>-21.3</v>
      </c>
    </row>
    <row r="19" spans="1:9" x14ac:dyDescent="0.2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2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2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2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2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2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2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2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2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2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2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2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2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25">
      <c r="A32" s="38" t="s">
        <v>173</v>
      </c>
      <c r="B32" s="228">
        <v>46.1</v>
      </c>
      <c r="C32" s="228">
        <v>52.6</v>
      </c>
      <c r="D32" s="228">
        <v>1.3</v>
      </c>
      <c r="E32" s="227">
        <v>-44.7</v>
      </c>
      <c r="F32" s="228">
        <v>42.222222222222221</v>
      </c>
      <c r="G32" s="228">
        <v>56.296296296296298</v>
      </c>
      <c r="H32" s="228">
        <v>1.4814814814814814</v>
      </c>
      <c r="I32" s="227">
        <v>-40.74074074074074</v>
      </c>
    </row>
    <row r="33" spans="1:9" x14ac:dyDescent="0.25">
      <c r="A33" s="38" t="s">
        <v>204</v>
      </c>
      <c r="B33" s="226">
        <v>41.92307692307692</v>
      </c>
      <c r="C33" s="226">
        <v>53.46153846153846</v>
      </c>
      <c r="D33" s="226">
        <v>4.615384615384615</v>
      </c>
      <c r="E33" s="227">
        <v>-37.307692307692307</v>
      </c>
      <c r="F33" s="226">
        <v>47.2</v>
      </c>
      <c r="G33" s="226">
        <v>50</v>
      </c>
      <c r="H33" s="226">
        <v>2.8</v>
      </c>
      <c r="I33" s="227">
        <v>-44.4</v>
      </c>
    </row>
    <row r="34" spans="1:9" x14ac:dyDescent="0.25">
      <c r="A34" s="38" t="s">
        <v>207</v>
      </c>
      <c r="B34" s="230"/>
      <c r="C34" s="230"/>
      <c r="D34" s="230"/>
      <c r="E34" s="230"/>
      <c r="F34" s="226">
        <v>62.403100775193799</v>
      </c>
      <c r="G34" s="226">
        <v>37.596899224806201</v>
      </c>
      <c r="H34" s="226">
        <v>0</v>
      </c>
      <c r="I34" s="227">
        <v>-62.403100775193799</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sqref="A1:A4"/>
    </sheetView>
  </sheetViews>
  <sheetFormatPr defaultColWidth="9.140625" defaultRowHeight="15" x14ac:dyDescent="0.25"/>
  <cols>
    <col min="1" max="16384" width="9.140625" style="234"/>
  </cols>
  <sheetData>
    <row r="1" spans="1:9" ht="15" customHeight="1" x14ac:dyDescent="0.25">
      <c r="A1" s="270" t="s">
        <v>1</v>
      </c>
      <c r="B1" s="270" t="s">
        <v>188</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70</v>
      </c>
      <c r="B5" s="103">
        <v>10.38961039</v>
      </c>
      <c r="C5" s="103">
        <v>75.324675325000001</v>
      </c>
      <c r="D5" s="103">
        <v>14.285714285999999</v>
      </c>
      <c r="E5" s="223">
        <v>-3.8961038959999996</v>
      </c>
      <c r="F5" s="237"/>
      <c r="G5" s="237"/>
      <c r="H5" s="237"/>
      <c r="I5" s="237"/>
    </row>
    <row r="6" spans="1:9" x14ac:dyDescent="0.2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2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2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2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2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2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2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25">
      <c r="A13" s="38" t="s">
        <v>94</v>
      </c>
      <c r="B13" s="228">
        <v>8.75</v>
      </c>
      <c r="C13" s="228">
        <v>68.75</v>
      </c>
      <c r="D13" s="228">
        <v>22.5</v>
      </c>
      <c r="E13" s="227">
        <v>-13.75</v>
      </c>
      <c r="F13" s="228">
        <v>19.626168224299064</v>
      </c>
      <c r="G13" s="228">
        <v>70.09345794392523</v>
      </c>
      <c r="H13" s="228">
        <v>10.280373831775702</v>
      </c>
      <c r="I13" s="227">
        <v>9.3457943925233629</v>
      </c>
    </row>
    <row r="14" spans="1:9" x14ac:dyDescent="0.2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2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2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2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2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25">
      <c r="A19" s="38" t="s">
        <v>173</v>
      </c>
      <c r="B19" s="228">
        <v>23.9</v>
      </c>
      <c r="C19" s="228">
        <v>56.3</v>
      </c>
      <c r="D19" s="228">
        <v>19.7</v>
      </c>
      <c r="E19" s="227">
        <v>4.2</v>
      </c>
      <c r="F19" s="228">
        <v>15.2</v>
      </c>
      <c r="G19" s="228">
        <v>72.8</v>
      </c>
      <c r="H19" s="228">
        <v>12</v>
      </c>
      <c r="I19" s="227">
        <v>3.1999999999999993</v>
      </c>
    </row>
    <row r="20" spans="1:9" x14ac:dyDescent="0.25">
      <c r="A20" s="38" t="s">
        <v>204</v>
      </c>
      <c r="B20" s="226">
        <v>12.669683257918551</v>
      </c>
      <c r="C20" s="226">
        <v>75.565610859728508</v>
      </c>
      <c r="D20" s="226">
        <v>11.764705882352942</v>
      </c>
      <c r="E20" s="227">
        <v>0.90497737556560942</v>
      </c>
      <c r="F20" s="226">
        <v>33.299999999999997</v>
      </c>
      <c r="G20" s="226">
        <v>52.2</v>
      </c>
      <c r="H20" s="226">
        <v>14.5</v>
      </c>
      <c r="I20" s="227">
        <v>18.8</v>
      </c>
    </row>
    <row r="21" spans="1:9" x14ac:dyDescent="0.25">
      <c r="A21" s="38" t="s">
        <v>207</v>
      </c>
      <c r="B21" s="230"/>
      <c r="C21" s="230"/>
      <c r="D21" s="230"/>
      <c r="E21" s="230"/>
      <c r="F21" s="226">
        <v>51.834862385321102</v>
      </c>
      <c r="G21" s="226">
        <v>46.788990825688074</v>
      </c>
      <c r="H21" s="226">
        <v>1.3761467889908257</v>
      </c>
      <c r="I21" s="227">
        <v>50.458715596330279</v>
      </c>
    </row>
    <row r="22" spans="1:9" ht="15" customHeight="1" x14ac:dyDescent="0.25">
      <c r="A22" s="277" t="s">
        <v>171</v>
      </c>
      <c r="B22" s="278"/>
      <c r="C22" s="278"/>
      <c r="D22" s="278"/>
      <c r="E22" s="278"/>
      <c r="F22" s="278"/>
      <c r="G22" s="278"/>
      <c r="H22" s="278"/>
      <c r="I22" s="278"/>
    </row>
  </sheetData>
  <mergeCells count="5">
    <mergeCell ref="A1:A4"/>
    <mergeCell ref="B1:I1"/>
    <mergeCell ref="B2:E2"/>
    <mergeCell ref="F2:I2"/>
    <mergeCell ref="A22:I2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opLeftCell="A10" workbookViewId="0">
      <selection activeCell="A27" sqref="A27"/>
    </sheetView>
  </sheetViews>
  <sheetFormatPr defaultColWidth="9.140625" defaultRowHeight="15" x14ac:dyDescent="0.25"/>
  <cols>
    <col min="1" max="16384" width="9.140625" style="234"/>
  </cols>
  <sheetData>
    <row r="1" spans="1:9" ht="15" customHeight="1" x14ac:dyDescent="0.25">
      <c r="A1" s="270" t="s">
        <v>1</v>
      </c>
      <c r="B1" s="270" t="s">
        <v>183</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120</v>
      </c>
      <c r="B5" s="41">
        <v>16.7</v>
      </c>
      <c r="C5" s="41">
        <v>40.9</v>
      </c>
      <c r="D5" s="41">
        <v>42.4</v>
      </c>
      <c r="E5" s="220">
        <v>-25.7</v>
      </c>
      <c r="F5" s="237"/>
      <c r="G5" s="237"/>
      <c r="H5" s="237"/>
      <c r="I5" s="237"/>
    </row>
    <row r="6" spans="1:9" x14ac:dyDescent="0.25">
      <c r="A6" s="38" t="s">
        <v>32</v>
      </c>
      <c r="B6" s="41">
        <v>17.5</v>
      </c>
      <c r="C6" s="41">
        <v>39.700000000000003</v>
      </c>
      <c r="D6" s="41">
        <v>42.9</v>
      </c>
      <c r="E6" s="220">
        <v>-25.4</v>
      </c>
      <c r="F6" s="41">
        <v>21</v>
      </c>
      <c r="G6" s="41">
        <v>37.1</v>
      </c>
      <c r="H6" s="41">
        <v>41.9</v>
      </c>
      <c r="I6" s="220">
        <v>-20.9</v>
      </c>
    </row>
    <row r="7" spans="1:9" x14ac:dyDescent="0.25">
      <c r="A7" s="38" t="s">
        <v>35</v>
      </c>
      <c r="B7" s="41">
        <v>15.6</v>
      </c>
      <c r="C7" s="41">
        <v>57.8</v>
      </c>
      <c r="D7" s="41">
        <v>26.7</v>
      </c>
      <c r="E7" s="220">
        <v>-11.1</v>
      </c>
      <c r="F7" s="41">
        <v>27.6</v>
      </c>
      <c r="G7" s="41">
        <v>41.4</v>
      </c>
      <c r="H7" s="41">
        <v>31</v>
      </c>
      <c r="I7" s="220">
        <v>-3.3999999999999986</v>
      </c>
    </row>
    <row r="8" spans="1:9" x14ac:dyDescent="0.25">
      <c r="A8" s="38" t="s">
        <v>119</v>
      </c>
      <c r="B8" s="41">
        <v>22.4</v>
      </c>
      <c r="C8" s="41">
        <v>44.8</v>
      </c>
      <c r="D8" s="41">
        <v>32.799999999999997</v>
      </c>
      <c r="E8" s="220">
        <v>-10.399999999999999</v>
      </c>
      <c r="F8" s="41">
        <v>27.1</v>
      </c>
      <c r="G8" s="41">
        <v>54.3</v>
      </c>
      <c r="H8" s="41">
        <v>18.600000000000001</v>
      </c>
      <c r="I8" s="220">
        <v>8.5</v>
      </c>
    </row>
    <row r="9" spans="1:9" x14ac:dyDescent="0.25">
      <c r="A9" s="38" t="s">
        <v>41</v>
      </c>
      <c r="B9" s="41">
        <v>14.3</v>
      </c>
      <c r="C9" s="41">
        <v>50</v>
      </c>
      <c r="D9" s="41">
        <v>35.700000000000003</v>
      </c>
      <c r="E9" s="223">
        <v>-21.400000000000002</v>
      </c>
      <c r="F9" s="41">
        <v>27.4</v>
      </c>
      <c r="G9" s="41">
        <v>46.8</v>
      </c>
      <c r="H9" s="41">
        <v>25.8</v>
      </c>
      <c r="I9" s="220">
        <v>1.5999999999999979</v>
      </c>
    </row>
    <row r="10" spans="1:9" x14ac:dyDescent="0.25">
      <c r="A10" s="38" t="s">
        <v>45</v>
      </c>
      <c r="B10" s="103">
        <v>9.8000000000000007</v>
      </c>
      <c r="C10" s="103">
        <v>48.8</v>
      </c>
      <c r="D10" s="103">
        <v>41.5</v>
      </c>
      <c r="E10" s="223">
        <v>-31.7</v>
      </c>
      <c r="F10" s="41">
        <v>18.100000000000001</v>
      </c>
      <c r="G10" s="41">
        <v>53.2</v>
      </c>
      <c r="H10" s="41">
        <v>28.7</v>
      </c>
      <c r="I10" s="223">
        <v>-10.599999999999998</v>
      </c>
    </row>
    <row r="11" spans="1:9" x14ac:dyDescent="0.25">
      <c r="A11" s="38" t="s">
        <v>48</v>
      </c>
      <c r="B11" s="130">
        <v>11.3</v>
      </c>
      <c r="C11" s="130">
        <v>61.3</v>
      </c>
      <c r="D11" s="130">
        <v>27.4</v>
      </c>
      <c r="E11" s="223">
        <v>-16.099999999999998</v>
      </c>
      <c r="F11" s="103">
        <v>20.7</v>
      </c>
      <c r="G11" s="103">
        <v>56.1</v>
      </c>
      <c r="H11" s="103">
        <v>23.2</v>
      </c>
      <c r="I11" s="223">
        <v>-2.5</v>
      </c>
    </row>
    <row r="12" spans="1:9" x14ac:dyDescent="0.25">
      <c r="A12" s="38" t="s">
        <v>51</v>
      </c>
      <c r="B12" s="103">
        <v>14.9</v>
      </c>
      <c r="C12" s="103">
        <v>44.6</v>
      </c>
      <c r="D12" s="103">
        <v>40.5</v>
      </c>
      <c r="E12" s="223">
        <v>-25.6</v>
      </c>
      <c r="F12" s="130">
        <v>20.3</v>
      </c>
      <c r="G12" s="130">
        <v>55.9</v>
      </c>
      <c r="H12" s="130">
        <v>23.7</v>
      </c>
      <c r="I12" s="223">
        <v>-3.3999999999999986</v>
      </c>
    </row>
    <row r="13" spans="1:9" x14ac:dyDescent="0.25">
      <c r="A13" s="38" t="s">
        <v>54</v>
      </c>
      <c r="B13" s="103">
        <v>10</v>
      </c>
      <c r="C13" s="103">
        <v>49.2</v>
      </c>
      <c r="D13" s="103">
        <v>40.799999999999997</v>
      </c>
      <c r="E13" s="223">
        <v>-30.799999999999997</v>
      </c>
      <c r="F13" s="103">
        <v>24.3</v>
      </c>
      <c r="G13" s="103">
        <v>43.2</v>
      </c>
      <c r="H13" s="103">
        <v>32.4</v>
      </c>
      <c r="I13" s="223">
        <v>-8.0999999999999979</v>
      </c>
    </row>
    <row r="14" spans="1:9" x14ac:dyDescent="0.25">
      <c r="A14" s="38" t="s">
        <v>57</v>
      </c>
      <c r="B14" s="103">
        <v>12.7</v>
      </c>
      <c r="C14" s="103">
        <v>46.6</v>
      </c>
      <c r="D14" s="103">
        <v>40.700000000000003</v>
      </c>
      <c r="E14" s="223">
        <v>-28.000000000000004</v>
      </c>
      <c r="F14" s="103">
        <v>19</v>
      </c>
      <c r="G14" s="103">
        <v>52.6</v>
      </c>
      <c r="H14" s="103">
        <v>28.4</v>
      </c>
      <c r="I14" s="223">
        <v>-9.3999999999999986</v>
      </c>
    </row>
    <row r="15" spans="1:9" x14ac:dyDescent="0.25">
      <c r="A15" s="38" t="s">
        <v>61</v>
      </c>
      <c r="B15" s="103">
        <v>14.8</v>
      </c>
      <c r="C15" s="103">
        <v>52.8</v>
      </c>
      <c r="D15" s="103">
        <v>32.4</v>
      </c>
      <c r="E15" s="223">
        <v>-17.599999999999998</v>
      </c>
      <c r="F15" s="103">
        <v>26.5</v>
      </c>
      <c r="G15" s="103">
        <v>52.2</v>
      </c>
      <c r="H15" s="103">
        <v>21.2</v>
      </c>
      <c r="I15" s="223">
        <v>5.3000000000000007</v>
      </c>
    </row>
    <row r="16" spans="1:9" x14ac:dyDescent="0.25">
      <c r="A16" s="38" t="s">
        <v>64</v>
      </c>
      <c r="B16" s="103">
        <v>16.5</v>
      </c>
      <c r="C16" s="103">
        <v>45</v>
      </c>
      <c r="D16" s="103">
        <v>38.5</v>
      </c>
      <c r="E16" s="223">
        <v>-22</v>
      </c>
      <c r="F16" s="103">
        <v>25</v>
      </c>
      <c r="G16" s="103">
        <v>49.1</v>
      </c>
      <c r="H16" s="103">
        <v>25.9</v>
      </c>
      <c r="I16" s="223">
        <v>-0.89999999999999858</v>
      </c>
    </row>
    <row r="17" spans="1:9" x14ac:dyDescent="0.25">
      <c r="A17" s="38" t="s">
        <v>67</v>
      </c>
      <c r="B17" s="103">
        <v>14.7</v>
      </c>
      <c r="C17" s="103">
        <v>61.1</v>
      </c>
      <c r="D17" s="103">
        <v>24.2</v>
      </c>
      <c r="E17" s="223">
        <v>-9.5</v>
      </c>
      <c r="F17" s="103">
        <v>27.1</v>
      </c>
      <c r="G17" s="103">
        <v>45.8</v>
      </c>
      <c r="H17" s="103">
        <v>27.1</v>
      </c>
      <c r="I17" s="223">
        <v>0</v>
      </c>
    </row>
    <row r="18" spans="1:9" x14ac:dyDescent="0.25">
      <c r="A18" s="38" t="s">
        <v>70</v>
      </c>
      <c r="B18" s="103">
        <v>8.4</v>
      </c>
      <c r="C18" s="103">
        <v>55.4</v>
      </c>
      <c r="D18" s="103">
        <v>36.1</v>
      </c>
      <c r="E18" s="223">
        <v>-27.700000000000003</v>
      </c>
      <c r="F18" s="103">
        <v>31.6</v>
      </c>
      <c r="G18" s="103">
        <v>53.7</v>
      </c>
      <c r="H18" s="103">
        <v>14.7</v>
      </c>
      <c r="I18" s="223">
        <v>16.900000000000002</v>
      </c>
    </row>
    <row r="19" spans="1:9" x14ac:dyDescent="0.2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2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2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2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2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2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2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2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2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2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2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2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2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25">
      <c r="A32" s="38" t="s">
        <v>173</v>
      </c>
      <c r="B32" s="228">
        <v>18.5</v>
      </c>
      <c r="C32" s="228">
        <v>51.9</v>
      </c>
      <c r="D32" s="228">
        <v>29.6</v>
      </c>
      <c r="E32" s="227">
        <v>-11.1</v>
      </c>
      <c r="F32" s="228">
        <v>21.014492753623198</v>
      </c>
      <c r="G32" s="228">
        <v>54.347826086956523</v>
      </c>
      <c r="H32" s="228">
        <v>24.637681159420289</v>
      </c>
      <c r="I32" s="227">
        <v>-3.6231884057971016</v>
      </c>
    </row>
    <row r="33" spans="1:9" x14ac:dyDescent="0.25">
      <c r="A33" s="38" t="s">
        <v>204</v>
      </c>
      <c r="B33" s="226">
        <v>8.6021505376344081</v>
      </c>
      <c r="C33" s="226">
        <v>51.971326164874554</v>
      </c>
      <c r="D33" s="226">
        <v>39.426523297491038</v>
      </c>
      <c r="E33" s="227">
        <v>-30.82437275985663</v>
      </c>
      <c r="F33" s="226">
        <v>39.200000000000003</v>
      </c>
      <c r="G33" s="226">
        <v>44.3</v>
      </c>
      <c r="H33" s="226">
        <v>16.5</v>
      </c>
      <c r="I33" s="227">
        <v>22.8</v>
      </c>
    </row>
    <row r="34" spans="1:9" x14ac:dyDescent="0.25">
      <c r="A34" s="38" t="s">
        <v>207</v>
      </c>
      <c r="B34" s="230"/>
      <c r="C34" s="230"/>
      <c r="D34" s="230"/>
      <c r="E34" s="230"/>
      <c r="F34" s="226">
        <v>42.335766423357661</v>
      </c>
      <c r="G34" s="226">
        <v>50</v>
      </c>
      <c r="H34" s="226">
        <v>7.664233576642336</v>
      </c>
      <c r="I34" s="227">
        <v>34.671532846715323</v>
      </c>
    </row>
    <row r="35" spans="1:9" x14ac:dyDescent="0.25">
      <c r="A35" s="237"/>
      <c r="B35" s="237"/>
      <c r="C35" s="237"/>
      <c r="D35" s="237"/>
      <c r="E35" s="237"/>
      <c r="F35" s="237"/>
      <c r="G35" s="237"/>
      <c r="H35" s="237"/>
      <c r="I35" s="237"/>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0" t="s">
        <v>1</v>
      </c>
      <c r="B1" s="270" t="s">
        <v>186</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70</v>
      </c>
      <c r="B5" s="103">
        <v>17.441860465000001</v>
      </c>
      <c r="C5" s="103">
        <v>73.255813953000001</v>
      </c>
      <c r="D5" s="103">
        <v>9.3023255813999999</v>
      </c>
      <c r="E5" s="223">
        <v>8.1395348836000014</v>
      </c>
      <c r="F5" s="237"/>
      <c r="G5" s="237"/>
      <c r="H5" s="237"/>
      <c r="I5" s="237"/>
    </row>
    <row r="6" spans="1:9" x14ac:dyDescent="0.2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2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2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2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2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2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2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2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2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2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25">
      <c r="A16" s="38" t="s">
        <v>103</v>
      </c>
      <c r="B16" s="228">
        <v>17</v>
      </c>
      <c r="C16" s="228">
        <v>68</v>
      </c>
      <c r="D16" s="228">
        <v>15</v>
      </c>
      <c r="E16" s="227">
        <v>2</v>
      </c>
      <c r="F16" s="228">
        <v>16.949152542372882</v>
      </c>
      <c r="G16" s="228">
        <v>73.728813559322035</v>
      </c>
      <c r="H16" s="228">
        <v>9.3220338983050848</v>
      </c>
      <c r="I16" s="227">
        <v>7.6271186440677976</v>
      </c>
    </row>
    <row r="17" spans="1:9" x14ac:dyDescent="0.2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2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25">
      <c r="A19" s="38" t="s">
        <v>173</v>
      </c>
      <c r="B19" s="228">
        <v>28.9</v>
      </c>
      <c r="C19" s="228">
        <v>60.5</v>
      </c>
      <c r="D19" s="228">
        <v>10.5</v>
      </c>
      <c r="E19" s="227">
        <v>18.399999999999999</v>
      </c>
      <c r="F19" s="228">
        <v>16.793893129770993</v>
      </c>
      <c r="G19" s="228">
        <v>73.282442748091597</v>
      </c>
      <c r="H19" s="228">
        <v>9.9236641221374047</v>
      </c>
      <c r="I19" s="227">
        <v>6.8702290076335881</v>
      </c>
    </row>
    <row r="20" spans="1:9" x14ac:dyDescent="0.25">
      <c r="A20" s="38" t="s">
        <v>204</v>
      </c>
      <c r="B20" s="226">
        <v>10.859728506787331</v>
      </c>
      <c r="C20" s="226">
        <v>79.185520361990953</v>
      </c>
      <c r="D20" s="226">
        <v>9.9547511312217196</v>
      </c>
      <c r="E20" s="227">
        <v>0.9049773755656112</v>
      </c>
      <c r="F20" s="226">
        <v>33.799999999999997</v>
      </c>
      <c r="G20" s="226">
        <v>59.2</v>
      </c>
      <c r="H20" s="226">
        <v>7</v>
      </c>
      <c r="I20" s="227">
        <v>26.8</v>
      </c>
    </row>
    <row r="21" spans="1:9" x14ac:dyDescent="0.25">
      <c r="A21" s="38" t="s">
        <v>207</v>
      </c>
      <c r="B21" s="230"/>
      <c r="C21" s="230"/>
      <c r="D21" s="230"/>
      <c r="E21" s="230"/>
      <c r="F21" s="226">
        <v>45.161290322580648</v>
      </c>
      <c r="G21" s="226">
        <v>52.073732718894007</v>
      </c>
      <c r="H21" s="226">
        <v>2.7649769585253456</v>
      </c>
      <c r="I21" s="227">
        <v>42.396313364055302</v>
      </c>
    </row>
    <row r="22" spans="1:9" x14ac:dyDescent="0.25">
      <c r="A22" s="277" t="s">
        <v>171</v>
      </c>
      <c r="B22" s="278"/>
      <c r="C22" s="278"/>
      <c r="D22" s="278"/>
      <c r="E22" s="278"/>
      <c r="F22" s="278"/>
      <c r="G22" s="278"/>
      <c r="H22" s="278"/>
      <c r="I22" s="278"/>
    </row>
    <row r="23" spans="1:9" x14ac:dyDescent="0.25">
      <c r="A23" s="237"/>
      <c r="B23" s="237"/>
      <c r="C23" s="237"/>
      <c r="D23" s="237"/>
      <c r="E23" s="237"/>
      <c r="F23" s="237"/>
      <c r="G23" s="237"/>
      <c r="H23" s="237"/>
      <c r="I23" s="237"/>
    </row>
  </sheetData>
  <mergeCells count="5">
    <mergeCell ref="A1:A4"/>
    <mergeCell ref="B1:I1"/>
    <mergeCell ref="B2:E2"/>
    <mergeCell ref="F2:I2"/>
    <mergeCell ref="A22:I2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0" t="s">
        <v>1</v>
      </c>
      <c r="B1" s="270" t="s">
        <v>185</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70</v>
      </c>
      <c r="B5" s="103">
        <v>17.721518987</v>
      </c>
      <c r="C5" s="103">
        <v>75.949367089000006</v>
      </c>
      <c r="D5" s="103">
        <v>6.3291139240999996</v>
      </c>
      <c r="E5" s="223">
        <v>11.3924050629</v>
      </c>
      <c r="F5" s="237"/>
      <c r="G5" s="237"/>
      <c r="H5" s="237"/>
      <c r="I5" s="237"/>
    </row>
    <row r="6" spans="1:9" x14ac:dyDescent="0.2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2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2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2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2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2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2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2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2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2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2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2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2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25">
      <c r="A19" s="38" t="s">
        <v>173</v>
      </c>
      <c r="B19" s="228">
        <v>20.6</v>
      </c>
      <c r="C19" s="228">
        <v>69.8</v>
      </c>
      <c r="D19" s="228">
        <v>9.5</v>
      </c>
      <c r="E19" s="227">
        <v>11.1</v>
      </c>
      <c r="F19" s="228">
        <v>10</v>
      </c>
      <c r="G19" s="228">
        <v>85</v>
      </c>
      <c r="H19" s="228">
        <v>5</v>
      </c>
      <c r="I19" s="227">
        <v>5</v>
      </c>
    </row>
    <row r="20" spans="1:9" x14ac:dyDescent="0.25">
      <c r="A20" s="38" t="s">
        <v>204</v>
      </c>
      <c r="B20" s="226">
        <v>12.080536912751677</v>
      </c>
      <c r="C20" s="226">
        <v>81.87919463087249</v>
      </c>
      <c r="D20" s="226">
        <v>6.0402684563758386</v>
      </c>
      <c r="E20" s="227">
        <v>6.0402684563758386</v>
      </c>
      <c r="F20" s="226">
        <v>28.6</v>
      </c>
      <c r="G20" s="226">
        <v>64.3</v>
      </c>
      <c r="H20" s="226">
        <v>7.1</v>
      </c>
      <c r="I20" s="227">
        <v>21.4</v>
      </c>
    </row>
    <row r="21" spans="1:9" x14ac:dyDescent="0.25">
      <c r="A21" s="38" t="s">
        <v>207</v>
      </c>
      <c r="B21" s="230"/>
      <c r="C21" s="230"/>
      <c r="D21" s="230"/>
      <c r="E21" s="230"/>
      <c r="F21" s="226">
        <v>70.270270270270274</v>
      </c>
      <c r="G21" s="226">
        <v>29.054054054054053</v>
      </c>
      <c r="H21" s="226">
        <v>0.67567567567567566</v>
      </c>
      <c r="I21" s="227">
        <v>69.594594594594597</v>
      </c>
    </row>
    <row r="22" spans="1:9" ht="15" customHeight="1" x14ac:dyDescent="0.25">
      <c r="A22" s="277" t="s">
        <v>171</v>
      </c>
      <c r="B22" s="278"/>
      <c r="C22" s="278"/>
      <c r="D22" s="278"/>
      <c r="E22" s="278"/>
      <c r="F22" s="278"/>
      <c r="G22" s="278"/>
      <c r="H22" s="278"/>
      <c r="I22" s="278"/>
    </row>
    <row r="23" spans="1:9" x14ac:dyDescent="0.25">
      <c r="A23" s="237"/>
      <c r="B23" s="237"/>
      <c r="C23" s="237"/>
      <c r="D23" s="237"/>
      <c r="E23" s="237"/>
      <c r="F23" s="237"/>
      <c r="G23" s="237"/>
      <c r="H23" s="237"/>
      <c r="I23" s="237"/>
    </row>
  </sheetData>
  <mergeCells count="5">
    <mergeCell ref="A1:A4"/>
    <mergeCell ref="B1:I1"/>
    <mergeCell ref="B2:E2"/>
    <mergeCell ref="F2:I2"/>
    <mergeCell ref="A22:I2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A4"/>
    </sheetView>
  </sheetViews>
  <sheetFormatPr defaultColWidth="9.140625" defaultRowHeight="15" x14ac:dyDescent="0.25"/>
  <cols>
    <col min="1" max="16384" width="9.140625" style="234"/>
  </cols>
  <sheetData>
    <row r="1" spans="1:9" ht="15" customHeight="1" x14ac:dyDescent="0.25">
      <c r="A1" s="270" t="s">
        <v>1</v>
      </c>
      <c r="B1" s="270" t="s">
        <v>184</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235" t="s">
        <v>22</v>
      </c>
      <c r="C3" s="235" t="s">
        <v>19</v>
      </c>
      <c r="D3" s="235" t="s">
        <v>23</v>
      </c>
      <c r="E3" s="235" t="s">
        <v>21</v>
      </c>
      <c r="F3" s="235" t="s">
        <v>22</v>
      </c>
      <c r="G3" s="235" t="s">
        <v>19</v>
      </c>
      <c r="H3" s="235" t="s">
        <v>23</v>
      </c>
      <c r="I3" s="235" t="s">
        <v>21</v>
      </c>
    </row>
    <row r="4" spans="1:9" x14ac:dyDescent="0.25">
      <c r="A4" s="270"/>
      <c r="B4" s="14"/>
      <c r="C4" s="14"/>
      <c r="D4" s="14"/>
      <c r="E4" s="14"/>
      <c r="F4" s="14"/>
      <c r="G4" s="14"/>
      <c r="H4" s="14"/>
      <c r="I4" s="14"/>
    </row>
    <row r="5" spans="1:9" x14ac:dyDescent="0.25">
      <c r="A5" s="38" t="s">
        <v>70</v>
      </c>
      <c r="B5" s="103">
        <v>21.052631579</v>
      </c>
      <c r="C5" s="103">
        <v>76.315789473999999</v>
      </c>
      <c r="D5" s="103">
        <v>2.6315789474</v>
      </c>
      <c r="E5" s="223">
        <v>18.421052631599999</v>
      </c>
      <c r="F5" s="237"/>
      <c r="G5" s="237"/>
      <c r="H5" s="237"/>
      <c r="I5" s="237"/>
    </row>
    <row r="6" spans="1:9" x14ac:dyDescent="0.2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2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2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2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2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2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2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25">
      <c r="A13" s="38" t="s">
        <v>94</v>
      </c>
      <c r="B13" s="228">
        <v>16</v>
      </c>
      <c r="C13" s="228">
        <v>76</v>
      </c>
      <c r="D13" s="228">
        <v>8</v>
      </c>
      <c r="E13" s="227">
        <v>8</v>
      </c>
      <c r="F13" s="228">
        <v>21.782178217821784</v>
      </c>
      <c r="G13" s="228">
        <v>75.247524752475243</v>
      </c>
      <c r="H13" s="228">
        <v>2.9702970297029703</v>
      </c>
      <c r="I13" s="227">
        <v>18.811881188118814</v>
      </c>
    </row>
    <row r="14" spans="1:9" x14ac:dyDescent="0.2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2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2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2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2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25">
      <c r="A19" s="38" t="s">
        <v>173</v>
      </c>
      <c r="B19" s="228">
        <v>14.3</v>
      </c>
      <c r="C19" s="228">
        <v>79.400000000000006</v>
      </c>
      <c r="D19" s="228">
        <v>6.3</v>
      </c>
      <c r="E19" s="227">
        <v>7.9</v>
      </c>
      <c r="F19" s="228">
        <v>14.782608695652174</v>
      </c>
      <c r="G19" s="228">
        <v>77.391304347826093</v>
      </c>
      <c r="H19" s="228">
        <v>7.8260869565217392</v>
      </c>
      <c r="I19" s="227">
        <v>6.9565217391304346</v>
      </c>
    </row>
    <row r="20" spans="1:9" x14ac:dyDescent="0.25">
      <c r="A20" s="38" t="s">
        <v>204</v>
      </c>
      <c r="B20" s="226">
        <v>15.923566878980891</v>
      </c>
      <c r="C20" s="226">
        <v>78.980891719745216</v>
      </c>
      <c r="D20" s="226">
        <v>5.0955414012738851</v>
      </c>
      <c r="E20" s="227">
        <v>10.828025477707005</v>
      </c>
      <c r="F20" s="226">
        <v>29</v>
      </c>
      <c r="G20" s="226">
        <v>66.099999999999994</v>
      </c>
      <c r="H20" s="226">
        <v>4.8</v>
      </c>
      <c r="I20" s="227">
        <v>24.2</v>
      </c>
    </row>
    <row r="21" spans="1:9" x14ac:dyDescent="0.25">
      <c r="A21" s="38" t="s">
        <v>207</v>
      </c>
      <c r="B21" s="230"/>
      <c r="C21" s="230"/>
      <c r="D21" s="230"/>
      <c r="E21" s="230"/>
      <c r="F21" s="226">
        <v>68.831168831168824</v>
      </c>
      <c r="G21" s="226">
        <v>31.168831168831169</v>
      </c>
      <c r="H21" s="226">
        <v>0</v>
      </c>
      <c r="I21" s="227">
        <v>68.831168831168824</v>
      </c>
    </row>
    <row r="22" spans="1:9" ht="15" customHeight="1" x14ac:dyDescent="0.25">
      <c r="A22" s="277" t="s">
        <v>171</v>
      </c>
      <c r="B22" s="278"/>
      <c r="C22" s="278"/>
      <c r="D22" s="278"/>
      <c r="E22" s="278"/>
      <c r="F22" s="278"/>
      <c r="G22" s="278"/>
      <c r="H22" s="278"/>
      <c r="I22" s="278"/>
    </row>
    <row r="23" spans="1:9" x14ac:dyDescent="0.25">
      <c r="A23" s="237"/>
      <c r="B23" s="237"/>
      <c r="C23" s="237"/>
      <c r="D23" s="237"/>
      <c r="E23" s="237"/>
      <c r="F23" s="237"/>
      <c r="G23" s="237"/>
      <c r="H23" s="237"/>
      <c r="I23" s="237"/>
    </row>
    <row r="24" spans="1:9" x14ac:dyDescent="0.25">
      <c r="A24" s="237"/>
      <c r="B24" s="237"/>
      <c r="C24" s="237"/>
      <c r="D24" s="237"/>
      <c r="E24" s="237"/>
      <c r="F24" s="237"/>
      <c r="G24" s="237"/>
      <c r="H24" s="237"/>
      <c r="I24" s="237"/>
    </row>
  </sheetData>
  <mergeCells count="5">
    <mergeCell ref="A1:A4"/>
    <mergeCell ref="B1:I1"/>
    <mergeCell ref="B2:E2"/>
    <mergeCell ref="F2:I2"/>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13" workbookViewId="0">
      <selection activeCell="A24" sqref="A24"/>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71" t="s">
        <v>121</v>
      </c>
      <c r="B1" s="271"/>
      <c r="C1" s="271"/>
      <c r="D1" s="271"/>
    </row>
    <row r="2" spans="1:4" x14ac:dyDescent="0.25">
      <c r="A2" s="270" t="s">
        <v>122</v>
      </c>
      <c r="B2" s="270" t="s">
        <v>1</v>
      </c>
      <c r="C2" s="270" t="s">
        <v>28</v>
      </c>
      <c r="D2" s="270" t="s">
        <v>29</v>
      </c>
    </row>
    <row r="3" spans="1:4" x14ac:dyDescent="0.25">
      <c r="A3" s="270"/>
      <c r="B3" s="270"/>
      <c r="C3" s="270"/>
      <c r="D3" s="270"/>
    </row>
    <row r="4" spans="1:4" x14ac:dyDescent="0.25">
      <c r="A4" s="270"/>
      <c r="B4" s="270"/>
      <c r="C4" s="270"/>
      <c r="D4" s="270"/>
    </row>
    <row r="5" spans="1:4" x14ac:dyDescent="0.25">
      <c r="A5" s="270"/>
      <c r="B5" s="270"/>
      <c r="C5" s="270"/>
      <c r="D5" s="270"/>
    </row>
    <row r="6" spans="1:4" x14ac:dyDescent="0.25">
      <c r="A6" s="231" t="s">
        <v>191</v>
      </c>
      <c r="B6" s="38" t="s">
        <v>120</v>
      </c>
      <c r="C6" s="219">
        <v>146</v>
      </c>
      <c r="D6" s="219">
        <v>66</v>
      </c>
    </row>
    <row r="7" spans="1:4" x14ac:dyDescent="0.25">
      <c r="A7" s="231" t="s">
        <v>192</v>
      </c>
      <c r="B7" s="38" t="s">
        <v>32</v>
      </c>
      <c r="C7" s="219">
        <v>155</v>
      </c>
      <c r="D7" s="219">
        <v>64</v>
      </c>
    </row>
    <row r="8" spans="1:4" x14ac:dyDescent="0.25">
      <c r="A8" s="231" t="s">
        <v>193</v>
      </c>
      <c r="B8" s="38" t="s">
        <v>35</v>
      </c>
      <c r="C8" s="221">
        <v>322</v>
      </c>
      <c r="D8" s="221">
        <v>136</v>
      </c>
    </row>
    <row r="9" spans="1:4" x14ac:dyDescent="0.25">
      <c r="A9" s="231" t="s">
        <v>194</v>
      </c>
      <c r="B9" s="38" t="s">
        <v>119</v>
      </c>
      <c r="C9" s="222">
        <v>363</v>
      </c>
      <c r="D9" s="222">
        <v>133</v>
      </c>
    </row>
    <row r="10" spans="1:4" x14ac:dyDescent="0.25">
      <c r="A10" s="231" t="s">
        <v>195</v>
      </c>
      <c r="B10" s="38" t="s">
        <v>41</v>
      </c>
      <c r="C10" s="222">
        <v>327</v>
      </c>
      <c r="D10" s="222">
        <v>104</v>
      </c>
    </row>
    <row r="11" spans="1:4" x14ac:dyDescent="0.25">
      <c r="A11" s="231" t="s">
        <v>196</v>
      </c>
      <c r="B11" s="38" t="s">
        <v>45</v>
      </c>
      <c r="C11" s="224">
        <v>261</v>
      </c>
      <c r="D11" s="224">
        <v>99</v>
      </c>
    </row>
    <row r="12" spans="1:4" x14ac:dyDescent="0.25">
      <c r="A12" s="231" t="s">
        <v>197</v>
      </c>
      <c r="B12" s="38" t="s">
        <v>48</v>
      </c>
      <c r="C12" s="225">
        <v>203</v>
      </c>
      <c r="D12" s="225">
        <v>64</v>
      </c>
    </row>
    <row r="13" spans="1:4" x14ac:dyDescent="0.25">
      <c r="A13" s="231" t="s">
        <v>198</v>
      </c>
      <c r="B13" s="38" t="s">
        <v>51</v>
      </c>
      <c r="C13" s="224">
        <v>270</v>
      </c>
      <c r="D13" s="224">
        <v>82</v>
      </c>
    </row>
    <row r="14" spans="1:4" x14ac:dyDescent="0.25">
      <c r="A14" s="231" t="s">
        <v>199</v>
      </c>
      <c r="B14" s="38" t="s">
        <v>54</v>
      </c>
      <c r="C14" s="224">
        <v>335</v>
      </c>
      <c r="D14" s="224">
        <v>120</v>
      </c>
    </row>
    <row r="15" spans="1:4" x14ac:dyDescent="0.25">
      <c r="A15" s="231" t="s">
        <v>200</v>
      </c>
      <c r="B15" s="38" t="s">
        <v>57</v>
      </c>
      <c r="C15" s="224">
        <v>328</v>
      </c>
      <c r="D15" s="224">
        <v>124</v>
      </c>
    </row>
    <row r="16" spans="1:4" x14ac:dyDescent="0.25">
      <c r="A16" s="231" t="s">
        <v>201</v>
      </c>
      <c r="B16" s="38" t="s">
        <v>61</v>
      </c>
      <c r="C16" s="224">
        <v>289</v>
      </c>
      <c r="D16" s="224">
        <v>115</v>
      </c>
    </row>
    <row r="17" spans="1:4" x14ac:dyDescent="0.25">
      <c r="A17" s="231" t="s">
        <v>202</v>
      </c>
      <c r="B17" s="38" t="s">
        <v>64</v>
      </c>
      <c r="C17" s="224">
        <v>347</v>
      </c>
      <c r="D17" s="224">
        <v>111</v>
      </c>
    </row>
    <row r="18" spans="1:4" x14ac:dyDescent="0.25">
      <c r="A18" s="231" t="s">
        <v>203</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205</v>
      </c>
      <c r="B33" s="38" t="s">
        <v>173</v>
      </c>
      <c r="C33" s="222">
        <v>349</v>
      </c>
      <c r="D33" s="222">
        <v>88</v>
      </c>
    </row>
    <row r="34" spans="1:4" x14ac:dyDescent="0.25">
      <c r="A34" s="231" t="s">
        <v>206</v>
      </c>
      <c r="B34" s="38" t="s">
        <v>204</v>
      </c>
      <c r="C34" s="222">
        <v>552</v>
      </c>
      <c r="D34" s="222">
        <v>284</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70" t="s">
        <v>0</v>
      </c>
      <c r="B1" s="270" t="s">
        <v>1</v>
      </c>
      <c r="C1" s="270" t="s">
        <v>1</v>
      </c>
      <c r="D1" s="270" t="s">
        <v>2</v>
      </c>
      <c r="E1" s="270" t="s">
        <v>3</v>
      </c>
      <c r="F1" s="270"/>
      <c r="G1" s="270"/>
      <c r="H1" s="270"/>
      <c r="I1" s="270"/>
      <c r="J1" s="270"/>
      <c r="K1" s="270"/>
      <c r="L1" s="270"/>
      <c r="M1" s="270" t="s">
        <v>4</v>
      </c>
      <c r="N1" s="270"/>
      <c r="O1" s="270"/>
      <c r="P1" s="270"/>
      <c r="Q1" s="270"/>
      <c r="R1" s="270"/>
      <c r="S1" s="270"/>
      <c r="T1" s="270"/>
      <c r="U1" s="270" t="s">
        <v>5</v>
      </c>
      <c r="V1" s="270"/>
      <c r="W1" s="270"/>
      <c r="X1" s="270"/>
      <c r="Y1" s="270"/>
      <c r="Z1" s="270"/>
      <c r="AA1" s="270"/>
      <c r="AB1" s="270"/>
      <c r="AC1" s="270" t="s">
        <v>6</v>
      </c>
      <c r="AD1" s="270"/>
      <c r="AE1" s="270"/>
      <c r="AF1" s="270"/>
      <c r="AG1" s="270"/>
      <c r="AH1" s="270"/>
      <c r="AI1" s="270"/>
      <c r="AJ1" s="270"/>
      <c r="AK1" s="270" t="s">
        <v>7</v>
      </c>
      <c r="AL1" s="270"/>
      <c r="AM1" s="270"/>
      <c r="AN1" s="270"/>
      <c r="AO1" s="270"/>
      <c r="AP1" s="270"/>
      <c r="AQ1" s="270"/>
      <c r="AR1" s="270"/>
      <c r="AS1" s="270" t="s">
        <v>8</v>
      </c>
      <c r="AT1" s="270"/>
      <c r="AU1" s="270"/>
      <c r="AV1" s="270"/>
      <c r="AW1" s="270"/>
      <c r="AX1" s="270"/>
      <c r="AY1" s="270"/>
      <c r="AZ1" s="270"/>
      <c r="BA1" s="270" t="s">
        <v>9</v>
      </c>
      <c r="BB1" s="270"/>
      <c r="BC1" s="270"/>
      <c r="BD1" s="270"/>
      <c r="BE1" s="270"/>
      <c r="BF1" s="270"/>
      <c r="BG1" s="270"/>
      <c r="BH1" s="270"/>
      <c r="BI1" s="270" t="s">
        <v>10</v>
      </c>
      <c r="BJ1" s="270"/>
      <c r="BK1" s="270"/>
      <c r="BL1" s="270"/>
      <c r="BM1" s="270"/>
      <c r="BN1" s="270"/>
      <c r="BO1" s="270"/>
      <c r="BP1" s="270"/>
      <c r="BQ1" s="270" t="s">
        <v>11</v>
      </c>
      <c r="BR1" s="270"/>
      <c r="BS1" s="270"/>
      <c r="BT1" s="270"/>
      <c r="BU1" s="270"/>
      <c r="BV1" s="270"/>
      <c r="BW1" s="270"/>
      <c r="BX1" s="270"/>
      <c r="BY1" s="270" t="s">
        <v>12</v>
      </c>
      <c r="BZ1" s="270"/>
      <c r="CA1" s="270"/>
      <c r="CB1" s="270"/>
      <c r="CC1" s="270"/>
      <c r="CD1" s="270"/>
      <c r="CE1" s="270"/>
      <c r="CF1" s="270"/>
      <c r="CG1" s="270" t="s">
        <v>13</v>
      </c>
      <c r="CH1" s="270"/>
      <c r="CI1" s="270"/>
      <c r="CJ1" s="270"/>
      <c r="CK1" s="270"/>
      <c r="CL1" s="270"/>
      <c r="CM1" s="270"/>
      <c r="CN1" s="270"/>
      <c r="CO1" s="270" t="s">
        <v>14</v>
      </c>
      <c r="CP1" s="270"/>
      <c r="CQ1" s="270"/>
      <c r="CR1" s="270"/>
      <c r="CS1" s="270"/>
      <c r="CT1" s="270"/>
      <c r="CU1" s="270"/>
      <c r="CV1" s="270"/>
      <c r="CW1" s="270" t="s">
        <v>15</v>
      </c>
      <c r="CX1" s="270"/>
      <c r="CY1" s="270"/>
      <c r="CZ1" s="270"/>
      <c r="DA1" s="270"/>
      <c r="DB1" s="270"/>
      <c r="DC1" s="270"/>
      <c r="DD1" s="270"/>
    </row>
    <row r="2" spans="1:108" x14ac:dyDescent="0.25">
      <c r="A2" s="270"/>
      <c r="B2" s="270"/>
      <c r="C2" s="270"/>
      <c r="D2" s="270"/>
      <c r="E2" s="272" t="s">
        <v>16</v>
      </c>
      <c r="F2" s="272"/>
      <c r="G2" s="272"/>
      <c r="H2" s="272"/>
      <c r="I2" s="272" t="s">
        <v>17</v>
      </c>
      <c r="J2" s="272"/>
      <c r="K2" s="272"/>
      <c r="L2" s="272"/>
      <c r="M2" s="272" t="s">
        <v>16</v>
      </c>
      <c r="N2" s="272"/>
      <c r="O2" s="272"/>
      <c r="P2" s="272"/>
      <c r="Q2" s="272" t="s">
        <v>17</v>
      </c>
      <c r="R2" s="272"/>
      <c r="S2" s="272"/>
      <c r="T2" s="272"/>
      <c r="U2" s="272" t="s">
        <v>16</v>
      </c>
      <c r="V2" s="272"/>
      <c r="W2" s="272"/>
      <c r="X2" s="272"/>
      <c r="Y2" s="272" t="s">
        <v>17</v>
      </c>
      <c r="Z2" s="272"/>
      <c r="AA2" s="272"/>
      <c r="AB2" s="272"/>
      <c r="AC2" s="272" t="s">
        <v>16</v>
      </c>
      <c r="AD2" s="272"/>
      <c r="AE2" s="272"/>
      <c r="AF2" s="272"/>
      <c r="AG2" s="272" t="s">
        <v>17</v>
      </c>
      <c r="AH2" s="272"/>
      <c r="AI2" s="272"/>
      <c r="AJ2" s="272"/>
      <c r="AK2" s="272" t="s">
        <v>16</v>
      </c>
      <c r="AL2" s="272"/>
      <c r="AM2" s="272"/>
      <c r="AN2" s="272"/>
      <c r="AO2" s="272" t="s">
        <v>17</v>
      </c>
      <c r="AP2" s="272"/>
      <c r="AQ2" s="272"/>
      <c r="AR2" s="272"/>
      <c r="AS2" s="272" t="s">
        <v>16</v>
      </c>
      <c r="AT2" s="272"/>
      <c r="AU2" s="272"/>
      <c r="AV2" s="272"/>
      <c r="AW2" s="272" t="s">
        <v>17</v>
      </c>
      <c r="AX2" s="272"/>
      <c r="AY2" s="272"/>
      <c r="AZ2" s="272"/>
      <c r="BA2" s="272" t="s">
        <v>16</v>
      </c>
      <c r="BB2" s="272"/>
      <c r="BC2" s="272"/>
      <c r="BD2" s="272"/>
      <c r="BE2" s="272" t="s">
        <v>17</v>
      </c>
      <c r="BF2" s="272"/>
      <c r="BG2" s="272"/>
      <c r="BH2" s="272"/>
      <c r="BI2" s="272" t="s">
        <v>16</v>
      </c>
      <c r="BJ2" s="272"/>
      <c r="BK2" s="272"/>
      <c r="BL2" s="272"/>
      <c r="BM2" s="272" t="s">
        <v>17</v>
      </c>
      <c r="BN2" s="272"/>
      <c r="BO2" s="272"/>
      <c r="BP2" s="272"/>
      <c r="BQ2" s="272" t="s">
        <v>16</v>
      </c>
      <c r="BR2" s="272"/>
      <c r="BS2" s="272"/>
      <c r="BT2" s="272"/>
      <c r="BU2" s="272" t="s">
        <v>17</v>
      </c>
      <c r="BV2" s="272"/>
      <c r="BW2" s="272"/>
      <c r="BX2" s="272"/>
      <c r="BY2" s="272" t="s">
        <v>16</v>
      </c>
      <c r="BZ2" s="272"/>
      <c r="CA2" s="272"/>
      <c r="CB2" s="272"/>
      <c r="CC2" s="272" t="s">
        <v>17</v>
      </c>
      <c r="CD2" s="272"/>
      <c r="CE2" s="272"/>
      <c r="CF2" s="272"/>
      <c r="CG2" s="272" t="s">
        <v>16</v>
      </c>
      <c r="CH2" s="272"/>
      <c r="CI2" s="272"/>
      <c r="CJ2" s="272"/>
      <c r="CK2" s="272" t="s">
        <v>17</v>
      </c>
      <c r="CL2" s="272"/>
      <c r="CM2" s="272"/>
      <c r="CN2" s="272"/>
      <c r="CO2" s="272" t="s">
        <v>16</v>
      </c>
      <c r="CP2" s="272"/>
      <c r="CQ2" s="272"/>
      <c r="CR2" s="272"/>
      <c r="CS2" s="272" t="s">
        <v>17</v>
      </c>
      <c r="CT2" s="272"/>
      <c r="CU2" s="272"/>
      <c r="CV2" s="272"/>
      <c r="CW2" s="272" t="s">
        <v>16</v>
      </c>
      <c r="CX2" s="272"/>
      <c r="CY2" s="272"/>
      <c r="CZ2" s="272"/>
      <c r="DA2" s="272" t="s">
        <v>17</v>
      </c>
      <c r="DB2" s="272"/>
      <c r="DC2" s="272"/>
      <c r="DD2" s="272"/>
    </row>
    <row r="3" spans="1:108" x14ac:dyDescent="0.25">
      <c r="A3" s="270"/>
      <c r="B3" s="270"/>
      <c r="C3" s="270"/>
      <c r="D3" s="270"/>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70"/>
      <c r="B4" s="270"/>
      <c r="C4" s="270"/>
      <c r="D4" s="270"/>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70" t="s">
        <v>0</v>
      </c>
      <c r="B1" s="270" t="s">
        <v>1</v>
      </c>
      <c r="C1" s="270" t="s">
        <v>1</v>
      </c>
      <c r="D1" s="270" t="s">
        <v>2</v>
      </c>
      <c r="E1" s="270" t="s">
        <v>3</v>
      </c>
      <c r="F1" s="270"/>
      <c r="G1" s="270"/>
      <c r="H1" s="270"/>
      <c r="I1" s="270"/>
      <c r="J1" s="270"/>
      <c r="K1" s="270"/>
      <c r="L1" s="270"/>
      <c r="M1" s="270" t="s">
        <v>4</v>
      </c>
      <c r="N1" s="270"/>
      <c r="O1" s="270"/>
      <c r="P1" s="270"/>
      <c r="Q1" s="270"/>
      <c r="R1" s="270"/>
      <c r="S1" s="270"/>
      <c r="T1" s="270"/>
      <c r="U1" s="270" t="s">
        <v>5</v>
      </c>
      <c r="V1" s="270"/>
      <c r="W1" s="270"/>
      <c r="X1" s="270"/>
      <c r="Y1" s="270"/>
      <c r="Z1" s="270"/>
      <c r="AA1" s="270"/>
      <c r="AB1" s="270"/>
      <c r="AC1" s="270" t="s">
        <v>6</v>
      </c>
      <c r="AD1" s="270"/>
      <c r="AE1" s="270"/>
      <c r="AF1" s="270"/>
      <c r="AG1" s="270"/>
      <c r="AH1" s="270"/>
      <c r="AI1" s="270"/>
      <c r="AJ1" s="270"/>
      <c r="AK1" s="270" t="s">
        <v>7</v>
      </c>
      <c r="AL1" s="270"/>
      <c r="AM1" s="270"/>
      <c r="AN1" s="270"/>
      <c r="AO1" s="270"/>
      <c r="AP1" s="270"/>
      <c r="AQ1" s="270"/>
      <c r="AR1" s="270"/>
      <c r="AS1" s="270" t="s">
        <v>8</v>
      </c>
      <c r="AT1" s="270"/>
      <c r="AU1" s="270"/>
      <c r="AV1" s="270"/>
      <c r="AW1" s="270"/>
      <c r="AX1" s="270"/>
      <c r="AY1" s="270"/>
      <c r="AZ1" s="270"/>
      <c r="BA1" s="270" t="s">
        <v>9</v>
      </c>
      <c r="BB1" s="270"/>
      <c r="BC1" s="270"/>
      <c r="BD1" s="270"/>
      <c r="BE1" s="270"/>
      <c r="BF1" s="270"/>
      <c r="BG1" s="270"/>
      <c r="BH1" s="270"/>
      <c r="BI1" s="270" t="s">
        <v>10</v>
      </c>
      <c r="BJ1" s="270"/>
      <c r="BK1" s="270"/>
      <c r="BL1" s="270"/>
      <c r="BM1" s="270"/>
      <c r="BN1" s="270"/>
      <c r="BO1" s="270"/>
      <c r="BP1" s="270"/>
      <c r="BQ1" s="270" t="s">
        <v>11</v>
      </c>
      <c r="BR1" s="270"/>
      <c r="BS1" s="270"/>
      <c r="BT1" s="270"/>
      <c r="BU1" s="270"/>
      <c r="BV1" s="270"/>
      <c r="BW1" s="270"/>
      <c r="BX1" s="270"/>
      <c r="BY1" s="270" t="s">
        <v>12</v>
      </c>
      <c r="BZ1" s="270"/>
      <c r="CA1" s="270"/>
      <c r="CB1" s="270"/>
      <c r="CC1" s="270"/>
      <c r="CD1" s="270"/>
      <c r="CE1" s="270"/>
      <c r="CF1" s="270"/>
      <c r="CG1" s="270" t="s">
        <v>13</v>
      </c>
      <c r="CH1" s="270"/>
      <c r="CI1" s="270"/>
      <c r="CJ1" s="270"/>
      <c r="CK1" s="270"/>
      <c r="CL1" s="270"/>
      <c r="CM1" s="270"/>
      <c r="CN1" s="270"/>
      <c r="CO1" s="270" t="s">
        <v>14</v>
      </c>
      <c r="CP1" s="270"/>
      <c r="CQ1" s="270"/>
      <c r="CR1" s="270"/>
      <c r="CS1" s="270"/>
      <c r="CT1" s="270"/>
      <c r="CU1" s="270"/>
      <c r="CV1" s="270"/>
      <c r="CW1" s="270" t="s">
        <v>15</v>
      </c>
      <c r="CX1" s="270"/>
      <c r="CY1" s="270"/>
      <c r="CZ1" s="270"/>
      <c r="DA1" s="270"/>
      <c r="DB1" s="270"/>
      <c r="DC1" s="270"/>
      <c r="DD1" s="270"/>
    </row>
    <row r="2" spans="1:108" x14ac:dyDescent="0.25">
      <c r="A2" s="270"/>
      <c r="B2" s="270"/>
      <c r="C2" s="270"/>
      <c r="D2" s="270"/>
      <c r="E2" s="272" t="s">
        <v>16</v>
      </c>
      <c r="F2" s="272"/>
      <c r="G2" s="272"/>
      <c r="H2" s="272"/>
      <c r="I2" s="272" t="s">
        <v>17</v>
      </c>
      <c r="J2" s="272"/>
      <c r="K2" s="272"/>
      <c r="L2" s="272"/>
      <c r="M2" s="272" t="s">
        <v>16</v>
      </c>
      <c r="N2" s="272"/>
      <c r="O2" s="272"/>
      <c r="P2" s="272"/>
      <c r="Q2" s="272" t="s">
        <v>17</v>
      </c>
      <c r="R2" s="272"/>
      <c r="S2" s="272"/>
      <c r="T2" s="272"/>
      <c r="U2" s="272" t="s">
        <v>16</v>
      </c>
      <c r="V2" s="272"/>
      <c r="W2" s="272"/>
      <c r="X2" s="272"/>
      <c r="Y2" s="272" t="s">
        <v>17</v>
      </c>
      <c r="Z2" s="272"/>
      <c r="AA2" s="272"/>
      <c r="AB2" s="272"/>
      <c r="AC2" s="272" t="s">
        <v>16</v>
      </c>
      <c r="AD2" s="272"/>
      <c r="AE2" s="272"/>
      <c r="AF2" s="272"/>
      <c r="AG2" s="272" t="s">
        <v>17</v>
      </c>
      <c r="AH2" s="272"/>
      <c r="AI2" s="272"/>
      <c r="AJ2" s="272"/>
      <c r="AK2" s="272" t="s">
        <v>16</v>
      </c>
      <c r="AL2" s="272"/>
      <c r="AM2" s="272"/>
      <c r="AN2" s="272"/>
      <c r="AO2" s="272" t="s">
        <v>17</v>
      </c>
      <c r="AP2" s="272"/>
      <c r="AQ2" s="272"/>
      <c r="AR2" s="272"/>
      <c r="AS2" s="272" t="s">
        <v>16</v>
      </c>
      <c r="AT2" s="272"/>
      <c r="AU2" s="272"/>
      <c r="AV2" s="272"/>
      <c r="AW2" s="272" t="s">
        <v>17</v>
      </c>
      <c r="AX2" s="272"/>
      <c r="AY2" s="272"/>
      <c r="AZ2" s="272"/>
      <c r="BA2" s="272" t="s">
        <v>16</v>
      </c>
      <c r="BB2" s="272"/>
      <c r="BC2" s="272"/>
      <c r="BD2" s="272"/>
      <c r="BE2" s="272" t="s">
        <v>17</v>
      </c>
      <c r="BF2" s="272"/>
      <c r="BG2" s="272"/>
      <c r="BH2" s="272"/>
      <c r="BI2" s="272" t="s">
        <v>16</v>
      </c>
      <c r="BJ2" s="272"/>
      <c r="BK2" s="272"/>
      <c r="BL2" s="272"/>
      <c r="BM2" s="272" t="s">
        <v>17</v>
      </c>
      <c r="BN2" s="272"/>
      <c r="BO2" s="272"/>
      <c r="BP2" s="272"/>
      <c r="BQ2" s="272" t="s">
        <v>16</v>
      </c>
      <c r="BR2" s="272"/>
      <c r="BS2" s="272"/>
      <c r="BT2" s="272"/>
      <c r="BU2" s="272" t="s">
        <v>17</v>
      </c>
      <c r="BV2" s="272"/>
      <c r="BW2" s="272"/>
      <c r="BX2" s="272"/>
      <c r="BY2" s="272" t="s">
        <v>16</v>
      </c>
      <c r="BZ2" s="272"/>
      <c r="CA2" s="272"/>
      <c r="CB2" s="272"/>
      <c r="CC2" s="272" t="s">
        <v>17</v>
      </c>
      <c r="CD2" s="272"/>
      <c r="CE2" s="272"/>
      <c r="CF2" s="272"/>
      <c r="CG2" s="272" t="s">
        <v>16</v>
      </c>
      <c r="CH2" s="272"/>
      <c r="CI2" s="272"/>
      <c r="CJ2" s="272"/>
      <c r="CK2" s="272" t="s">
        <v>17</v>
      </c>
      <c r="CL2" s="272"/>
      <c r="CM2" s="272"/>
      <c r="CN2" s="272"/>
      <c r="CO2" s="272" t="s">
        <v>16</v>
      </c>
      <c r="CP2" s="272"/>
      <c r="CQ2" s="272"/>
      <c r="CR2" s="272"/>
      <c r="CS2" s="272" t="s">
        <v>17</v>
      </c>
      <c r="CT2" s="272"/>
      <c r="CU2" s="272"/>
      <c r="CV2" s="272"/>
      <c r="CW2" s="272" t="s">
        <v>16</v>
      </c>
      <c r="CX2" s="272"/>
      <c r="CY2" s="272"/>
      <c r="CZ2" s="272"/>
      <c r="DA2" s="272" t="s">
        <v>17</v>
      </c>
      <c r="DB2" s="272"/>
      <c r="DC2" s="272"/>
      <c r="DD2" s="272"/>
    </row>
    <row r="3" spans="1:108" x14ac:dyDescent="0.25">
      <c r="A3" s="270"/>
      <c r="B3" s="270"/>
      <c r="C3" s="270"/>
      <c r="D3" s="270"/>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70"/>
      <c r="B4" s="270"/>
      <c r="C4" s="270"/>
      <c r="D4" s="270"/>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2" workbookViewId="0">
      <selection activeCell="A27" sqref="A27"/>
    </sheetView>
  </sheetViews>
  <sheetFormatPr defaultRowHeight="15" x14ac:dyDescent="0.25"/>
  <sheetData>
    <row r="1" spans="1:9" x14ac:dyDescent="0.25">
      <c r="A1" s="270" t="s">
        <v>1</v>
      </c>
      <c r="B1" s="270" t="s">
        <v>123</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18</v>
      </c>
      <c r="C3" s="1" t="s">
        <v>19</v>
      </c>
      <c r="D3" s="1" t="s">
        <v>20</v>
      </c>
      <c r="E3" s="1" t="s">
        <v>21</v>
      </c>
      <c r="F3" s="1" t="s">
        <v>18</v>
      </c>
      <c r="G3" s="1" t="s">
        <v>19</v>
      </c>
      <c r="H3" s="1" t="s">
        <v>20</v>
      </c>
      <c r="I3" s="1" t="s">
        <v>21</v>
      </c>
    </row>
    <row r="4" spans="1:9" x14ac:dyDescent="0.25">
      <c r="A4" s="270"/>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173</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204</v>
      </c>
      <c r="B33" s="226">
        <v>22.810218978102188</v>
      </c>
      <c r="C33" s="226">
        <v>38.503649635036496</v>
      </c>
      <c r="D33" s="226">
        <v>38.686131386861312</v>
      </c>
      <c r="E33" s="227">
        <v>-15.875912408759124</v>
      </c>
      <c r="F33" s="226">
        <v>59.3</v>
      </c>
      <c r="G33" s="226">
        <v>31.5</v>
      </c>
      <c r="H33" s="226">
        <v>9.1999999999999993</v>
      </c>
      <c r="I33" s="227">
        <v>50.1</v>
      </c>
    </row>
    <row r="34" spans="1:9" x14ac:dyDescent="0.25">
      <c r="A34" s="38" t="s">
        <v>207</v>
      </c>
      <c r="F34" s="226">
        <v>51.919561243144422</v>
      </c>
      <c r="G34" s="226">
        <v>41.133455210237663</v>
      </c>
      <c r="H34" s="226">
        <v>6.9469835466179157</v>
      </c>
      <c r="I34" s="227">
        <v>44.972577696526507</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6" workbookViewId="0">
      <selection activeCell="A23" sqref="A23"/>
    </sheetView>
  </sheetViews>
  <sheetFormatPr defaultRowHeight="15" x14ac:dyDescent="0.25"/>
  <sheetData>
    <row r="1" spans="1:9" x14ac:dyDescent="0.25">
      <c r="A1" s="270" t="s">
        <v>1</v>
      </c>
      <c r="B1" s="270" t="s">
        <v>161</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173</v>
      </c>
      <c r="B32" s="226">
        <v>38.1</v>
      </c>
      <c r="C32" s="226">
        <v>41.6</v>
      </c>
      <c r="D32" s="226">
        <v>20.3</v>
      </c>
      <c r="E32" s="227">
        <v>17.7</v>
      </c>
      <c r="F32" s="228">
        <v>48.648648648648646</v>
      </c>
      <c r="G32" s="228">
        <v>41.081081081081081</v>
      </c>
      <c r="H32" s="228">
        <v>10.27027027027027</v>
      </c>
      <c r="I32" s="227">
        <v>38.378378378378372</v>
      </c>
    </row>
    <row r="33" spans="1:9" x14ac:dyDescent="0.25">
      <c r="A33" s="38" t="s">
        <v>204</v>
      </c>
      <c r="B33" s="226">
        <v>20.512820512820515</v>
      </c>
      <c r="C33" s="226">
        <v>39.743589743589745</v>
      </c>
      <c r="D33" s="226">
        <v>39.743589743589745</v>
      </c>
      <c r="E33" s="227">
        <v>-19.23076923076923</v>
      </c>
      <c r="F33" s="226">
        <v>62.3</v>
      </c>
      <c r="G33" s="226">
        <v>29.1</v>
      </c>
      <c r="H33" s="226">
        <v>8.6</v>
      </c>
      <c r="I33" s="227">
        <v>53.7</v>
      </c>
    </row>
    <row r="34" spans="1:9" x14ac:dyDescent="0.25">
      <c r="A34" s="38" t="s">
        <v>207</v>
      </c>
      <c r="B34" s="230"/>
      <c r="C34" s="230"/>
      <c r="D34" s="230"/>
      <c r="E34" s="230"/>
      <c r="F34" s="226">
        <v>48.987108655616943</v>
      </c>
      <c r="G34" s="226">
        <v>42.173112338858196</v>
      </c>
      <c r="H34" s="226">
        <v>8.8397790055248624</v>
      </c>
      <c r="I34" s="227">
        <v>40.147329650092082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3" workbookViewId="0">
      <selection activeCell="A10" sqref="A10"/>
    </sheetView>
  </sheetViews>
  <sheetFormatPr defaultRowHeight="15" x14ac:dyDescent="0.25"/>
  <sheetData>
    <row r="1" spans="1:9" ht="15" customHeight="1" x14ac:dyDescent="0.25">
      <c r="A1" s="270" t="s">
        <v>1</v>
      </c>
      <c r="B1" s="270" t="s">
        <v>162</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38" t="s">
        <v>70</v>
      </c>
      <c r="B4" s="103">
        <v>28.064516129000001</v>
      </c>
      <c r="C4" s="103">
        <v>54.838709676999997</v>
      </c>
      <c r="D4" s="103">
        <v>17.096774194000002</v>
      </c>
      <c r="E4" s="223">
        <v>10.967741934999999</v>
      </c>
    </row>
    <row r="5" spans="1:9" x14ac:dyDescent="0.25">
      <c r="A5" s="38" t="s">
        <v>73</v>
      </c>
      <c r="B5" s="130">
        <v>27.962085308056871</v>
      </c>
      <c r="C5" s="130">
        <v>56.872037914691944</v>
      </c>
      <c r="D5" s="130">
        <v>15.165876777251185</v>
      </c>
      <c r="E5" s="223">
        <v>12.796208530805686</v>
      </c>
      <c r="F5" s="103">
        <v>29.209621992999999</v>
      </c>
      <c r="G5" s="103">
        <v>63.573883162000001</v>
      </c>
      <c r="H5" s="103">
        <v>7.2164948453999997</v>
      </c>
      <c r="I5" s="223">
        <v>21.993127147599999</v>
      </c>
    </row>
    <row r="6" spans="1:9" x14ac:dyDescent="0.25">
      <c r="A6" s="38" t="s">
        <v>76</v>
      </c>
      <c r="B6" s="228">
        <v>30.272108843537413</v>
      </c>
      <c r="C6" s="228">
        <v>55.442176870748298</v>
      </c>
      <c r="D6" s="228">
        <v>14.285714285714286</v>
      </c>
      <c r="E6" s="227">
        <v>15.986394557823127</v>
      </c>
      <c r="F6" s="130">
        <v>26.767676767676768</v>
      </c>
      <c r="G6" s="130">
        <v>67.171717171717177</v>
      </c>
      <c r="H6" s="130">
        <v>6.0606060606060606</v>
      </c>
      <c r="I6" s="223">
        <v>20.707070707070706</v>
      </c>
    </row>
    <row r="7" spans="1:9" x14ac:dyDescent="0.25">
      <c r="A7" s="38" t="s">
        <v>79</v>
      </c>
      <c r="B7" s="228">
        <v>33.711048158640224</v>
      </c>
      <c r="C7" s="228">
        <v>49.291784702549577</v>
      </c>
      <c r="D7" s="228">
        <v>16.997167138810198</v>
      </c>
      <c r="E7" s="227">
        <v>16.713881019830026</v>
      </c>
      <c r="F7" s="228">
        <v>34.035087719298247</v>
      </c>
      <c r="G7" s="228">
        <v>58.245614035087719</v>
      </c>
      <c r="H7" s="228">
        <v>7.7192982456140351</v>
      </c>
      <c r="I7" s="227">
        <v>26.315789473684212</v>
      </c>
    </row>
    <row r="8" spans="1:9" x14ac:dyDescent="0.25">
      <c r="A8" s="38" t="s">
        <v>82</v>
      </c>
      <c r="B8" s="228">
        <v>34.897360703812318</v>
      </c>
      <c r="C8" s="228">
        <v>48.387096774193552</v>
      </c>
      <c r="D8" s="228">
        <v>16.715542521994134</v>
      </c>
      <c r="E8" s="227">
        <v>18.181818181818183</v>
      </c>
      <c r="F8" s="228">
        <v>34.705882352941174</v>
      </c>
      <c r="G8" s="228">
        <v>56.470588235294116</v>
      </c>
      <c r="H8" s="228">
        <v>8.8235294117647065</v>
      </c>
      <c r="I8" s="227">
        <v>25.882352941176467</v>
      </c>
    </row>
    <row r="9" spans="1:9" x14ac:dyDescent="0.25">
      <c r="A9" s="38" t="s">
        <v>85</v>
      </c>
      <c r="B9" s="228">
        <v>30.874316939890711</v>
      </c>
      <c r="C9" s="228">
        <v>55.191256830601091</v>
      </c>
      <c r="D9" s="228">
        <v>13.934426229508198</v>
      </c>
      <c r="E9" s="227">
        <v>16.939890710382514</v>
      </c>
      <c r="F9" s="228">
        <v>32.012195121951223</v>
      </c>
      <c r="G9" s="228">
        <v>59.756097560975611</v>
      </c>
      <c r="H9" s="228">
        <v>8.2317073170731714</v>
      </c>
      <c r="I9" s="227">
        <v>23.780487804878049</v>
      </c>
    </row>
    <row r="10" spans="1:9" x14ac:dyDescent="0.25">
      <c r="A10" s="38" t="s">
        <v>88</v>
      </c>
      <c r="B10" s="228">
        <v>30.99273607748184</v>
      </c>
      <c r="C10" s="228">
        <v>55.205811138014525</v>
      </c>
      <c r="D10" s="228">
        <v>13.801452784503631</v>
      </c>
      <c r="E10" s="227">
        <v>17.191283292978209</v>
      </c>
      <c r="F10" s="228">
        <v>28.611898016997166</v>
      </c>
      <c r="G10" s="228">
        <v>65.43909348441926</v>
      </c>
      <c r="H10" s="228">
        <v>5.9490084985835692</v>
      </c>
      <c r="I10" s="227">
        <v>22.662889518413596</v>
      </c>
    </row>
    <row r="11" spans="1:9" x14ac:dyDescent="0.25">
      <c r="A11" s="38" t="s">
        <v>91</v>
      </c>
      <c r="B11" s="228">
        <v>31.134564643799472</v>
      </c>
      <c r="C11" s="228">
        <v>55.4089709762533</v>
      </c>
      <c r="D11" s="228">
        <v>13.45646437994723</v>
      </c>
      <c r="E11" s="227">
        <v>17.678100263852244</v>
      </c>
      <c r="F11" s="228">
        <v>33.5</v>
      </c>
      <c r="G11" s="228">
        <v>59.5</v>
      </c>
      <c r="H11" s="228">
        <v>7</v>
      </c>
      <c r="I11" s="227">
        <v>26.5</v>
      </c>
    </row>
    <row r="12" spans="1:9" x14ac:dyDescent="0.25">
      <c r="A12" s="38" t="s">
        <v>94</v>
      </c>
      <c r="B12" s="228">
        <v>28.333333333333332</v>
      </c>
      <c r="C12" s="228">
        <v>57.333333333333336</v>
      </c>
      <c r="D12" s="228">
        <v>14.333333333333334</v>
      </c>
      <c r="E12" s="227">
        <v>13.999999999999998</v>
      </c>
      <c r="F12" s="228">
        <v>31.2</v>
      </c>
      <c r="G12" s="228">
        <v>59.2</v>
      </c>
      <c r="H12" s="228">
        <v>9.6</v>
      </c>
      <c r="I12" s="227">
        <v>21.6</v>
      </c>
    </row>
    <row r="13" spans="1:9" x14ac:dyDescent="0.25">
      <c r="A13" s="38" t="s">
        <v>117</v>
      </c>
      <c r="B13" s="228">
        <v>25.990099009900991</v>
      </c>
      <c r="C13" s="228">
        <v>57.67326732673267</v>
      </c>
      <c r="D13" s="228">
        <v>16.336633663366335</v>
      </c>
      <c r="E13" s="227">
        <v>9.6534653465346558</v>
      </c>
      <c r="F13" s="228">
        <v>26.408450704225352</v>
      </c>
      <c r="G13" s="228">
        <v>66.197183098591552</v>
      </c>
      <c r="H13" s="228">
        <v>7.394366197183099</v>
      </c>
      <c r="I13" s="227">
        <v>19.014084507042252</v>
      </c>
    </row>
    <row r="14" spans="1:9" x14ac:dyDescent="0.25">
      <c r="A14" s="38" t="s">
        <v>118</v>
      </c>
      <c r="B14" s="228">
        <v>30.3125</v>
      </c>
      <c r="C14" s="228">
        <v>56.875</v>
      </c>
      <c r="D14" s="228">
        <v>12.8125</v>
      </c>
      <c r="E14" s="227">
        <v>17.5</v>
      </c>
      <c r="F14" s="228">
        <v>27.411167512690355</v>
      </c>
      <c r="G14" s="228">
        <v>63.451776649746193</v>
      </c>
      <c r="H14" s="228">
        <v>9.1370558375634516</v>
      </c>
      <c r="I14" s="227">
        <v>18.274111675126903</v>
      </c>
    </row>
    <row r="15" spans="1:9" x14ac:dyDescent="0.25">
      <c r="A15" s="38" t="s">
        <v>103</v>
      </c>
      <c r="B15" s="228">
        <v>11.635220125786164</v>
      </c>
      <c r="C15" s="228">
        <v>63.522012578616355</v>
      </c>
      <c r="D15" s="228">
        <v>24.842767295597483</v>
      </c>
      <c r="E15" s="227">
        <v>-13.207547169811319</v>
      </c>
      <c r="F15" s="228">
        <v>28.289473684210527</v>
      </c>
      <c r="G15" s="228">
        <v>62.828947368421055</v>
      </c>
      <c r="H15" s="228">
        <v>8.8815789473684212</v>
      </c>
      <c r="I15" s="227">
        <v>19.407894736842106</v>
      </c>
    </row>
    <row r="16" spans="1:9" x14ac:dyDescent="0.25">
      <c r="A16" s="38" t="s">
        <v>106</v>
      </c>
      <c r="B16" s="228">
        <v>15.151515151515152</v>
      </c>
      <c r="C16" s="228">
        <v>60.88154269972452</v>
      </c>
      <c r="D16" s="228">
        <v>23.966942148760332</v>
      </c>
      <c r="E16" s="227">
        <v>-8.8154269972451793</v>
      </c>
      <c r="F16" s="228">
        <v>13.355048859934854</v>
      </c>
      <c r="G16" s="228">
        <v>68.729641693811075</v>
      </c>
      <c r="H16" s="228">
        <v>17.915309446254071</v>
      </c>
      <c r="I16" s="227">
        <v>-4.5602605863192167</v>
      </c>
    </row>
    <row r="17" spans="1:9" x14ac:dyDescent="0.25">
      <c r="A17" s="38" t="s">
        <v>109</v>
      </c>
      <c r="B17" s="228">
        <v>24.867724867724867</v>
      </c>
      <c r="C17" s="228">
        <v>59.788359788359791</v>
      </c>
      <c r="D17" s="228">
        <v>15.343915343915343</v>
      </c>
      <c r="E17" s="227">
        <v>9.5238095238095237</v>
      </c>
      <c r="F17" s="228">
        <v>16.997167138810198</v>
      </c>
      <c r="G17" s="228">
        <v>69.971671388101981</v>
      </c>
      <c r="H17" s="228">
        <v>13.031161473087819</v>
      </c>
      <c r="I17" s="227">
        <v>3.9660056657223794</v>
      </c>
    </row>
    <row r="18" spans="1:9" s="230" customFormat="1" x14ac:dyDescent="0.25">
      <c r="A18" s="233" t="s">
        <v>173</v>
      </c>
      <c r="B18" s="228">
        <v>19.600000000000001</v>
      </c>
      <c r="C18" s="228">
        <v>66.3</v>
      </c>
      <c r="D18" s="228">
        <v>14.1</v>
      </c>
      <c r="E18" s="227">
        <v>5.6</v>
      </c>
      <c r="F18" s="228">
        <v>22.911051212938006</v>
      </c>
      <c r="G18" s="228">
        <v>69.541778975741238</v>
      </c>
      <c r="H18" s="228">
        <v>7.5471698113207548</v>
      </c>
      <c r="I18" s="227">
        <v>15.363881401617251</v>
      </c>
    </row>
    <row r="19" spans="1:9" s="230" customFormat="1" x14ac:dyDescent="0.25">
      <c r="A19" s="38" t="s">
        <v>204</v>
      </c>
      <c r="B19" s="226">
        <v>14.391143911439114</v>
      </c>
      <c r="C19" s="226">
        <v>64.575645756457561</v>
      </c>
      <c r="D19" s="226">
        <v>21.033210332103319</v>
      </c>
      <c r="E19" s="227">
        <v>-6.6420664206642055</v>
      </c>
      <c r="F19" s="226">
        <v>35.200000000000003</v>
      </c>
      <c r="G19" s="226">
        <v>58.2</v>
      </c>
      <c r="H19" s="226">
        <v>6.6</v>
      </c>
      <c r="I19" s="227">
        <v>28.7</v>
      </c>
    </row>
    <row r="20" spans="1:9" s="230" customFormat="1" x14ac:dyDescent="0.25">
      <c r="A20" s="38" t="s">
        <v>207</v>
      </c>
      <c r="F20" s="226">
        <v>34.392523364485982</v>
      </c>
      <c r="G20" s="226">
        <v>61.682242990654203</v>
      </c>
      <c r="H20" s="226">
        <v>3.9252336448598131</v>
      </c>
      <c r="I20" s="227">
        <v>30.467289719626169</v>
      </c>
    </row>
    <row r="21" spans="1:9" x14ac:dyDescent="0.25">
      <c r="A21" s="273" t="s">
        <v>171</v>
      </c>
      <c r="B21" s="274"/>
      <c r="C21" s="274"/>
      <c r="D21" s="274"/>
      <c r="E21" s="274"/>
      <c r="F21" s="274"/>
      <c r="G21" s="274"/>
      <c r="H21" s="274"/>
      <c r="I21" s="274"/>
    </row>
  </sheetData>
  <mergeCells count="5">
    <mergeCell ref="A1:A3"/>
    <mergeCell ref="B1:I1"/>
    <mergeCell ref="B2:E2"/>
    <mergeCell ref="F2:I2"/>
    <mergeCell ref="A21:I21"/>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9" workbookViewId="0">
      <selection activeCell="A23" sqref="A23"/>
    </sheetView>
  </sheetViews>
  <sheetFormatPr defaultRowHeight="15" x14ac:dyDescent="0.25"/>
  <sheetData>
    <row r="1" spans="1:9" ht="15" customHeight="1" x14ac:dyDescent="0.25">
      <c r="A1" s="270" t="s">
        <v>1</v>
      </c>
      <c r="B1" s="270" t="s">
        <v>163</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173</v>
      </c>
      <c r="B32" s="228">
        <v>16.3</v>
      </c>
      <c r="C32" s="228">
        <v>72.099999999999994</v>
      </c>
      <c r="D32" s="228">
        <v>11.6</v>
      </c>
      <c r="E32" s="227">
        <v>4.7</v>
      </c>
      <c r="F32" s="228">
        <v>14.958448753462603</v>
      </c>
      <c r="G32" s="228">
        <v>76.73130193905817</v>
      </c>
      <c r="H32" s="228">
        <v>8.310249307479225</v>
      </c>
      <c r="I32" s="227">
        <v>6.6481994459833782</v>
      </c>
    </row>
    <row r="33" spans="1:9" x14ac:dyDescent="0.25">
      <c r="A33" s="38" t="s">
        <v>204</v>
      </c>
      <c r="B33" s="226">
        <v>16.751269035532996</v>
      </c>
      <c r="C33" s="226">
        <v>70.812182741116757</v>
      </c>
      <c r="D33" s="226">
        <v>12.436548223350254</v>
      </c>
      <c r="E33" s="227">
        <v>4.3147208121827418</v>
      </c>
      <c r="F33" s="226">
        <v>26.6</v>
      </c>
      <c r="G33" s="226">
        <v>66.3</v>
      </c>
      <c r="H33" s="226">
        <v>7.1</v>
      </c>
      <c r="I33" s="227">
        <v>19.399999999999999</v>
      </c>
    </row>
    <row r="34" spans="1:9" x14ac:dyDescent="0.25">
      <c r="A34" s="38" t="s">
        <v>207</v>
      </c>
      <c r="B34" s="230"/>
      <c r="C34" s="230"/>
      <c r="D34" s="230"/>
      <c r="E34" s="230"/>
      <c r="F34" s="226">
        <v>43.18766066838046</v>
      </c>
      <c r="G34" s="226">
        <v>52.699228791773777</v>
      </c>
      <c r="H34" s="226">
        <v>4.1131105398457581</v>
      </c>
      <c r="I34" s="227">
        <v>39.074550128534703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5" workbookViewId="0">
      <selection activeCell="A22" sqref="A22"/>
    </sheetView>
  </sheetViews>
  <sheetFormatPr defaultRowHeight="15" x14ac:dyDescent="0.25"/>
  <sheetData>
    <row r="1" spans="1:9" ht="15" customHeight="1" x14ac:dyDescent="0.25">
      <c r="A1" s="270" t="s">
        <v>1</v>
      </c>
      <c r="B1" s="270" t="s">
        <v>177</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24</v>
      </c>
      <c r="C3" s="1" t="s">
        <v>19</v>
      </c>
      <c r="D3" s="1" t="s">
        <v>20</v>
      </c>
      <c r="E3" s="1" t="s">
        <v>21</v>
      </c>
      <c r="F3" s="1" t="s">
        <v>24</v>
      </c>
      <c r="G3" s="1" t="s">
        <v>19</v>
      </c>
      <c r="H3" s="1" t="s">
        <v>20</v>
      </c>
      <c r="I3" s="1" t="s">
        <v>21</v>
      </c>
    </row>
    <row r="4" spans="1:9" x14ac:dyDescent="0.25">
      <c r="A4" s="270"/>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173</v>
      </c>
      <c r="B32" s="228">
        <v>31</v>
      </c>
      <c r="C32" s="228">
        <v>52.7</v>
      </c>
      <c r="D32" s="228">
        <v>16.399999999999999</v>
      </c>
      <c r="E32" s="227">
        <v>14.6</v>
      </c>
      <c r="F32" s="228">
        <v>25.501432664756447</v>
      </c>
      <c r="G32" s="228">
        <v>65.902578796561599</v>
      </c>
      <c r="H32" s="228">
        <v>8.595988538681949</v>
      </c>
      <c r="I32" s="227">
        <v>16.905444126074499</v>
      </c>
    </row>
    <row r="33" spans="1:9" x14ac:dyDescent="0.25">
      <c r="A33" s="38" t="s">
        <v>204</v>
      </c>
      <c r="B33" s="226">
        <v>14.17910447761194</v>
      </c>
      <c r="C33" s="226">
        <v>60.634328358208954</v>
      </c>
      <c r="D33" s="226">
        <v>25.186567164179106</v>
      </c>
      <c r="E33" s="227">
        <v>-11.007462686567166</v>
      </c>
      <c r="F33" s="226">
        <v>47.6</v>
      </c>
      <c r="G33" s="226">
        <v>43.9</v>
      </c>
      <c r="H33" s="226">
        <v>8.5</v>
      </c>
      <c r="I33" s="227">
        <v>39.1</v>
      </c>
    </row>
    <row r="34" spans="1:9" x14ac:dyDescent="0.25">
      <c r="A34" s="38" t="s">
        <v>207</v>
      </c>
      <c r="B34" s="230"/>
      <c r="C34" s="230"/>
      <c r="D34" s="230"/>
      <c r="E34" s="230"/>
      <c r="F34" s="226">
        <v>40.525328330206378</v>
      </c>
      <c r="G34" s="226">
        <v>54.409005628517825</v>
      </c>
      <c r="H34" s="226">
        <v>5.0656660412757972</v>
      </c>
      <c r="I34" s="227">
        <v>35.459662288930581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7" workbookViewId="0">
      <selection activeCell="A24" sqref="A24"/>
    </sheetView>
  </sheetViews>
  <sheetFormatPr defaultRowHeight="15" x14ac:dyDescent="0.25"/>
  <sheetData>
    <row r="1" spans="1:9" ht="15" customHeight="1" x14ac:dyDescent="0.25">
      <c r="A1" s="270" t="s">
        <v>1</v>
      </c>
      <c r="B1" s="270" t="s">
        <v>164</v>
      </c>
      <c r="C1" s="270"/>
      <c r="D1" s="270"/>
      <c r="E1" s="270"/>
      <c r="F1" s="270"/>
      <c r="G1" s="270"/>
      <c r="H1" s="270"/>
      <c r="I1" s="270"/>
    </row>
    <row r="2" spans="1:9" x14ac:dyDescent="0.25">
      <c r="A2" s="270"/>
      <c r="B2" s="272" t="s">
        <v>174</v>
      </c>
      <c r="C2" s="272"/>
      <c r="D2" s="272"/>
      <c r="E2" s="272"/>
      <c r="F2" s="272" t="s">
        <v>175</v>
      </c>
      <c r="G2" s="272"/>
      <c r="H2" s="272"/>
      <c r="I2" s="272"/>
    </row>
    <row r="3" spans="1:9" x14ac:dyDescent="0.25">
      <c r="A3" s="270"/>
      <c r="B3" s="1" t="s">
        <v>22</v>
      </c>
      <c r="C3" s="1" t="s">
        <v>19</v>
      </c>
      <c r="D3" s="1" t="s">
        <v>23</v>
      </c>
      <c r="E3" s="1" t="s">
        <v>21</v>
      </c>
      <c r="F3" s="1" t="s">
        <v>22</v>
      </c>
      <c r="G3" s="1" t="s">
        <v>19</v>
      </c>
      <c r="H3" s="1" t="s">
        <v>23</v>
      </c>
      <c r="I3" s="1" t="s">
        <v>21</v>
      </c>
    </row>
    <row r="4" spans="1:9" x14ac:dyDescent="0.25">
      <c r="A4" s="270"/>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173</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204</v>
      </c>
      <c r="B33" s="226">
        <v>18.560606060606062</v>
      </c>
      <c r="C33" s="226">
        <v>65.909090909090907</v>
      </c>
      <c r="D33" s="226">
        <v>15.530303030303031</v>
      </c>
      <c r="E33" s="227">
        <v>-3.0303030303030312</v>
      </c>
      <c r="F33" s="226">
        <v>34.1</v>
      </c>
      <c r="G33" s="226">
        <v>54.2</v>
      </c>
      <c r="H33" s="226">
        <v>11.8</v>
      </c>
      <c r="I33" s="227">
        <v>-22.3</v>
      </c>
    </row>
    <row r="34" spans="1:9" x14ac:dyDescent="0.25">
      <c r="A34" s="38" t="s">
        <v>207</v>
      </c>
      <c r="B34" s="230"/>
      <c r="C34" s="230"/>
      <c r="D34" s="230"/>
      <c r="E34" s="230"/>
      <c r="F34" s="226">
        <v>41.245136186770431</v>
      </c>
      <c r="G34" s="226">
        <v>54.669260700389103</v>
      </c>
      <c r="H34" s="226">
        <v>4.0856031128404666</v>
      </c>
      <c r="I34" s="227">
        <v>-37.159533073929964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RBIWebsite Support, Gaush</cp:lastModifiedBy>
  <cp:lastPrinted>2021-01-19T05:20:04Z</cp:lastPrinted>
  <dcterms:created xsi:type="dcterms:W3CDTF">2021-01-15T04:32:49Z</dcterms:created>
  <dcterms:modified xsi:type="dcterms:W3CDTF">2021-08-06T08:16:31Z</dcterms:modified>
</cp:coreProperties>
</file>